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gilecapfunds.sharepoint.com/sites/SalesNewOpportunities/Shared Documents/S - Sam Client Services/Website Tools/vf/"/>
    </mc:Choice>
  </mc:AlternateContent>
  <xr:revisionPtr revIDLastSave="65" documentId="13_ncr:1_{C7DFE0A5-44D5-9243-8C3E-930E5CC7EE8F}" xr6:coauthVersionLast="47" xr6:coauthVersionMax="47" xr10:uidLastSave="{A1D06671-1BC2-4B8A-B46D-B9475F6C94C0}"/>
  <bookViews>
    <workbookView xWindow="29844" yWindow="-6048" windowWidth="61656" windowHeight="25416" xr2:uid="{00000000-000D-0000-FFFF-FFFF00000000}"/>
  </bookViews>
  <sheets>
    <sheet name="Agency" sheetId="3" r:id="rId1"/>
    <sheet name="Loan Amorization" sheetId="5" r:id="rId2"/>
  </sheets>
  <externalReferences>
    <externalReference r:id="rId3"/>
  </externalReference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7" i="3" l="1"/>
  <c r="E44" i="3"/>
  <c r="D44" i="3"/>
  <c r="B44" i="3"/>
  <c r="E25" i="3"/>
  <c r="C25" i="3"/>
  <c r="F25" i="3"/>
  <c r="M36" i="3"/>
  <c r="S14" i="3"/>
  <c r="T14" i="3"/>
  <c r="U14" i="3"/>
  <c r="V14" i="3"/>
  <c r="W14" i="3"/>
  <c r="P6" i="5"/>
  <c r="Q6" i="5"/>
  <c r="C22" i="5"/>
  <c r="D8" i="5"/>
  <c r="AH8" i="5"/>
  <c r="D7" i="5"/>
  <c r="C8" i="5"/>
  <c r="AD8" i="5"/>
  <c r="C7" i="5"/>
  <c r="AE6" i="5"/>
  <c r="AE7" i="5"/>
  <c r="AA1559" i="5"/>
  <c r="AA1558" i="5"/>
  <c r="Y1558" i="5"/>
  <c r="AA1557" i="5"/>
  <c r="Y1557" i="5"/>
  <c r="AA1556" i="5"/>
  <c r="Y1556" i="5"/>
  <c r="AA1555" i="5"/>
  <c r="Y1555" i="5"/>
  <c r="AA1554" i="5"/>
  <c r="Y1554" i="5"/>
  <c r="AA1553" i="5"/>
  <c r="Y1553" i="5"/>
  <c r="AA1552" i="5"/>
  <c r="Y1552" i="5"/>
  <c r="AA1551" i="5"/>
  <c r="Y1551" i="5"/>
  <c r="AA1550" i="5"/>
  <c r="Y1550" i="5"/>
  <c r="AA1549" i="5"/>
  <c r="Y1549" i="5"/>
  <c r="AA1548" i="5"/>
  <c r="Y1548" i="5"/>
  <c r="AA1547" i="5"/>
  <c r="Y1547" i="5"/>
  <c r="AA1546" i="5"/>
  <c r="Y1546" i="5"/>
  <c r="AA1545" i="5"/>
  <c r="Y1545" i="5"/>
  <c r="AA1544" i="5"/>
  <c r="Y1544" i="5"/>
  <c r="AA1543" i="5"/>
  <c r="Y1543" i="5"/>
  <c r="AA1542" i="5"/>
  <c r="Y1542" i="5"/>
  <c r="AA1541" i="5"/>
  <c r="Y1541" i="5"/>
  <c r="AA1540" i="5"/>
  <c r="Y1540" i="5"/>
  <c r="AA1539" i="5"/>
  <c r="Y1539" i="5"/>
  <c r="AA1538" i="5"/>
  <c r="Y1538" i="5"/>
  <c r="AA1537" i="5"/>
  <c r="Y1537" i="5"/>
  <c r="AA1536" i="5"/>
  <c r="Y1536" i="5"/>
  <c r="AA1535" i="5"/>
  <c r="Y1535" i="5"/>
  <c r="AA1534" i="5"/>
  <c r="Y1534" i="5"/>
  <c r="AA1533" i="5"/>
  <c r="Y1533" i="5"/>
  <c r="AA1532" i="5"/>
  <c r="Y1532" i="5"/>
  <c r="AA1531" i="5"/>
  <c r="Y1531" i="5"/>
  <c r="AA1530" i="5"/>
  <c r="Y1530" i="5"/>
  <c r="AA1529" i="5"/>
  <c r="Y1529" i="5"/>
  <c r="AA1528" i="5"/>
  <c r="Y1528" i="5"/>
  <c r="AA1527" i="5"/>
  <c r="Y1527" i="5"/>
  <c r="AA1526" i="5"/>
  <c r="Y1526" i="5"/>
  <c r="AA1525" i="5"/>
  <c r="Y1525" i="5"/>
  <c r="AA1524" i="5"/>
  <c r="Y1524" i="5"/>
  <c r="AA1523" i="5"/>
  <c r="Y1523" i="5"/>
  <c r="AA1522" i="5"/>
  <c r="Y1522" i="5"/>
  <c r="AA1521" i="5"/>
  <c r="Y1521" i="5"/>
  <c r="AA1520" i="5"/>
  <c r="Y1520" i="5"/>
  <c r="AA1519" i="5"/>
  <c r="Y1519" i="5"/>
  <c r="AA1518" i="5"/>
  <c r="Y1518" i="5"/>
  <c r="AA1517" i="5"/>
  <c r="Y1517" i="5"/>
  <c r="AA1516" i="5"/>
  <c r="Y1516" i="5"/>
  <c r="AA1515" i="5"/>
  <c r="Y1515" i="5"/>
  <c r="AA1514" i="5"/>
  <c r="Y1514" i="5"/>
  <c r="AA1513" i="5"/>
  <c r="Y1513" i="5"/>
  <c r="AA1512" i="5"/>
  <c r="Y1512" i="5"/>
  <c r="AA1511" i="5"/>
  <c r="Y1511" i="5"/>
  <c r="AA1510" i="5"/>
  <c r="Y1510" i="5"/>
  <c r="AA1509" i="5"/>
  <c r="Y1509" i="5"/>
  <c r="AA1508" i="5"/>
  <c r="Y1508" i="5"/>
  <c r="AA1507" i="5"/>
  <c r="Y1507" i="5"/>
  <c r="AA1506" i="5"/>
  <c r="Y1506" i="5"/>
  <c r="AA1505" i="5"/>
  <c r="Y1505" i="5"/>
  <c r="AA1504" i="5"/>
  <c r="Y1504" i="5"/>
  <c r="AA1503" i="5"/>
  <c r="Y1503" i="5"/>
  <c r="AA1502" i="5"/>
  <c r="Y1502" i="5"/>
  <c r="AA1501" i="5"/>
  <c r="Y1501" i="5"/>
  <c r="AA1500" i="5"/>
  <c r="Y1500" i="5"/>
  <c r="AA1499" i="5"/>
  <c r="Y1499" i="5"/>
  <c r="AA1498" i="5"/>
  <c r="Y1498" i="5"/>
  <c r="AA1497" i="5"/>
  <c r="Y1497" i="5"/>
  <c r="AA1496" i="5"/>
  <c r="Y1496" i="5"/>
  <c r="AA1495" i="5"/>
  <c r="Y1495" i="5"/>
  <c r="AA1494" i="5"/>
  <c r="Y1494" i="5"/>
  <c r="AA1493" i="5"/>
  <c r="Y1493" i="5"/>
  <c r="AA1492" i="5"/>
  <c r="Y1492" i="5"/>
  <c r="AA1491" i="5"/>
  <c r="Y1491" i="5"/>
  <c r="U8" i="5"/>
  <c r="U9" i="5"/>
  <c r="U10" i="5"/>
  <c r="F8" i="5"/>
  <c r="F9" i="5"/>
  <c r="AH9" i="5"/>
  <c r="AD9" i="5"/>
  <c r="AE8" i="5"/>
  <c r="AI6" i="5"/>
  <c r="AI7" i="5"/>
  <c r="AI8" i="5"/>
  <c r="U11" i="5"/>
  <c r="U7" i="3"/>
  <c r="V7" i="3"/>
  <c r="W7" i="3"/>
  <c r="U9" i="3"/>
  <c r="V9" i="3"/>
  <c r="W9" i="3"/>
  <c r="U12" i="3"/>
  <c r="V12" i="3"/>
  <c r="W12" i="3"/>
  <c r="T7" i="3"/>
  <c r="T9" i="3"/>
  <c r="T12" i="3"/>
  <c r="L7" i="3"/>
  <c r="M7" i="3"/>
  <c r="N7" i="3"/>
  <c r="O7" i="3"/>
  <c r="P7" i="3"/>
  <c r="Q7" i="3"/>
  <c r="R7" i="3"/>
  <c r="S7" i="3"/>
  <c r="L9" i="3"/>
  <c r="M9" i="3"/>
  <c r="N9" i="3"/>
  <c r="O9" i="3"/>
  <c r="P9" i="3"/>
  <c r="Q9" i="3"/>
  <c r="R9" i="3"/>
  <c r="S9" i="3"/>
  <c r="L12" i="3"/>
  <c r="M12" i="3"/>
  <c r="N12" i="3"/>
  <c r="O12" i="3"/>
  <c r="P12" i="3"/>
  <c r="Q12" i="3"/>
  <c r="R12" i="3"/>
  <c r="S12" i="3"/>
  <c r="B16" i="3"/>
  <c r="D6" i="5"/>
  <c r="AJ6" i="5"/>
  <c r="B8" i="3"/>
  <c r="B11" i="3"/>
  <c r="C6" i="5"/>
  <c r="C21" i="5"/>
  <c r="O6" i="5"/>
  <c r="B14" i="3"/>
  <c r="B19" i="3"/>
  <c r="R14" i="3"/>
  <c r="G7" i="5"/>
  <c r="I7" i="5"/>
  <c r="J7" i="5"/>
  <c r="N6" i="5"/>
  <c r="AF6" i="5"/>
  <c r="C9" i="5"/>
  <c r="AF8" i="5"/>
  <c r="V7" i="5"/>
  <c r="X7" i="5"/>
  <c r="Y7" i="5"/>
  <c r="D9" i="5"/>
  <c r="W7" i="5"/>
  <c r="W8" i="5"/>
  <c r="W9" i="5"/>
  <c r="W10" i="5"/>
  <c r="AB6" i="5"/>
  <c r="Q14" i="3"/>
  <c r="D13" i="5"/>
  <c r="D18" i="5"/>
  <c r="D19" i="5"/>
  <c r="AF7" i="5"/>
  <c r="AG7" i="5"/>
  <c r="AJ9" i="5"/>
  <c r="AK9" i="5"/>
  <c r="AI9" i="5"/>
  <c r="AH10" i="5"/>
  <c r="AG8" i="5"/>
  <c r="AD10" i="5"/>
  <c r="AE9" i="5"/>
  <c r="AF9" i="5"/>
  <c r="AG9" i="5"/>
  <c r="Z7" i="5"/>
  <c r="Z8" i="5"/>
  <c r="Z9" i="5"/>
  <c r="Z10" i="5"/>
  <c r="Z11" i="5"/>
  <c r="C18" i="5"/>
  <c r="C19" i="5"/>
  <c r="H7" i="5"/>
  <c r="C10" i="5"/>
  <c r="C13" i="5"/>
  <c r="C14" i="5"/>
  <c r="C15" i="5"/>
  <c r="C16" i="5"/>
  <c r="D14" i="5"/>
  <c r="D15" i="5"/>
  <c r="D16" i="5"/>
  <c r="W11" i="5"/>
  <c r="U12" i="5"/>
  <c r="L14" i="3"/>
  <c r="N14" i="3"/>
  <c r="B20" i="3"/>
  <c r="P14" i="3"/>
  <c r="O14" i="3"/>
  <c r="AJ7" i="5"/>
  <c r="AK7" i="5"/>
  <c r="I14" i="3"/>
  <c r="AJ8" i="5"/>
  <c r="AK8" i="5"/>
  <c r="M14" i="3"/>
  <c r="K14" i="3"/>
  <c r="J14" i="3"/>
  <c r="D10" i="5"/>
  <c r="H8" i="5"/>
  <c r="H9" i="5"/>
  <c r="AJ10" i="5"/>
  <c r="AK10" i="5"/>
  <c r="AH11" i="5"/>
  <c r="AI10" i="5"/>
  <c r="AD11" i="5"/>
  <c r="AE10" i="5"/>
  <c r="AF10" i="5"/>
  <c r="AG10" i="5"/>
  <c r="K7" i="5"/>
  <c r="L7" i="5"/>
  <c r="AA7" i="5"/>
  <c r="AA8" i="5"/>
  <c r="AA9" i="5"/>
  <c r="AA10" i="5"/>
  <c r="AA11" i="5"/>
  <c r="AB7" i="5"/>
  <c r="V8" i="5"/>
  <c r="X8" i="5"/>
  <c r="Y8" i="5"/>
  <c r="C25" i="5"/>
  <c r="C29" i="5"/>
  <c r="D25" i="5"/>
  <c r="D29" i="5"/>
  <c r="Z12" i="5"/>
  <c r="U13" i="5"/>
  <c r="W12" i="5"/>
  <c r="AD12" i="5"/>
  <c r="AE11" i="5"/>
  <c r="AF11" i="5"/>
  <c r="AG11" i="5"/>
  <c r="AJ11" i="5"/>
  <c r="AK11" i="5"/>
  <c r="AH12" i="5"/>
  <c r="AI11" i="5"/>
  <c r="N7" i="5"/>
  <c r="AB8" i="5"/>
  <c r="V9" i="5"/>
  <c r="AB9" i="5"/>
  <c r="V10" i="5"/>
  <c r="X10" i="5"/>
  <c r="AA12" i="5"/>
  <c r="W13" i="5"/>
  <c r="Z13" i="5"/>
  <c r="U14" i="5"/>
  <c r="D31" i="5"/>
  <c r="G8" i="5"/>
  <c r="I8" i="5"/>
  <c r="R7" i="5"/>
  <c r="AB10" i="5"/>
  <c r="V11" i="5"/>
  <c r="X11" i="5"/>
  <c r="AD13" i="5"/>
  <c r="AE12" i="5"/>
  <c r="AF12" i="5"/>
  <c r="AG12" i="5"/>
  <c r="AJ12" i="5"/>
  <c r="AK12" i="5"/>
  <c r="AI12" i="5"/>
  <c r="AH13" i="5"/>
  <c r="X9" i="5"/>
  <c r="Y9" i="5"/>
  <c r="Y10" i="5"/>
  <c r="AA13" i="5"/>
  <c r="Z14" i="5"/>
  <c r="U15" i="5"/>
  <c r="W14" i="5"/>
  <c r="AB11" i="5"/>
  <c r="V12" i="5"/>
  <c r="AJ13" i="5"/>
  <c r="AK13" i="5"/>
  <c r="AH14" i="5"/>
  <c r="AI13" i="5"/>
  <c r="AD14" i="5"/>
  <c r="AE13" i="5"/>
  <c r="AF13" i="5"/>
  <c r="AG13" i="5"/>
  <c r="AA14" i="5"/>
  <c r="Y11" i="5"/>
  <c r="J8" i="5"/>
  <c r="K8" i="5"/>
  <c r="W15" i="5"/>
  <c r="Z15" i="5"/>
  <c r="U16" i="5"/>
  <c r="AB12" i="5"/>
  <c r="V13" i="5"/>
  <c r="X12" i="5"/>
  <c r="I6" i="3"/>
  <c r="I8" i="3"/>
  <c r="D9" i="3"/>
  <c r="J9" i="3"/>
  <c r="K9" i="3"/>
  <c r="I9" i="3"/>
  <c r="K7" i="3"/>
  <c r="K12" i="3"/>
  <c r="J7" i="3"/>
  <c r="J12" i="3"/>
  <c r="D7" i="3"/>
  <c r="F45" i="3"/>
  <c r="D46" i="3"/>
  <c r="E43" i="3"/>
  <c r="E42" i="3"/>
  <c r="E41" i="3"/>
  <c r="E40" i="3"/>
  <c r="E39" i="3"/>
  <c r="E38" i="3"/>
  <c r="E37" i="3"/>
  <c r="E36" i="3"/>
  <c r="E35" i="3"/>
  <c r="E34" i="3"/>
  <c r="E33" i="3"/>
  <c r="E32" i="3"/>
  <c r="E31" i="3"/>
  <c r="E30" i="3"/>
  <c r="E29" i="3"/>
  <c r="E28" i="3"/>
  <c r="C43" i="3"/>
  <c r="C42" i="3"/>
  <c r="C41" i="3"/>
  <c r="C40" i="3"/>
  <c r="C39" i="3"/>
  <c r="C38" i="3"/>
  <c r="C37" i="3"/>
  <c r="C36" i="3"/>
  <c r="C35" i="3"/>
  <c r="C34" i="3"/>
  <c r="C33" i="3"/>
  <c r="C32" i="3"/>
  <c r="C31" i="3"/>
  <c r="C30" i="3"/>
  <c r="C29" i="3"/>
  <c r="C28" i="3"/>
  <c r="F28" i="3"/>
  <c r="F43" i="3"/>
  <c r="F35" i="3"/>
  <c r="F32" i="3"/>
  <c r="F40" i="3"/>
  <c r="J6" i="3"/>
  <c r="J8" i="3"/>
  <c r="I10" i="3"/>
  <c r="F29" i="3"/>
  <c r="F37" i="3"/>
  <c r="F36" i="3"/>
  <c r="F38" i="3"/>
  <c r="F30" i="3"/>
  <c r="F31" i="3"/>
  <c r="F39" i="3"/>
  <c r="F33" i="3"/>
  <c r="F41" i="3"/>
  <c r="F34" i="3"/>
  <c r="F42" i="3"/>
  <c r="AA15" i="5"/>
  <c r="AD15" i="5"/>
  <c r="AE14" i="5"/>
  <c r="AF14" i="5"/>
  <c r="AG14" i="5"/>
  <c r="AJ14" i="5"/>
  <c r="AK14" i="5"/>
  <c r="AI14" i="5"/>
  <c r="AH15" i="5"/>
  <c r="Y12" i="5"/>
  <c r="L8" i="5"/>
  <c r="N8" i="5"/>
  <c r="R8" i="5"/>
  <c r="Z16" i="5"/>
  <c r="W16" i="5"/>
  <c r="U17" i="5"/>
  <c r="AB13" i="5"/>
  <c r="V14" i="5"/>
  <c r="X13" i="5"/>
  <c r="E46" i="3"/>
  <c r="C44" i="3"/>
  <c r="F44" i="3"/>
  <c r="J10" i="3"/>
  <c r="AA16" i="5"/>
  <c r="AD16" i="5"/>
  <c r="AE15" i="5"/>
  <c r="AF15" i="5"/>
  <c r="AG15" i="5"/>
  <c r="Y13" i="5"/>
  <c r="AJ15" i="5"/>
  <c r="AK15" i="5"/>
  <c r="AH16" i="5"/>
  <c r="AI15" i="5"/>
  <c r="G9" i="5"/>
  <c r="U18" i="5"/>
  <c r="Z17" i="5"/>
  <c r="W17" i="5"/>
  <c r="X14" i="5"/>
  <c r="AB14" i="5"/>
  <c r="V15" i="5"/>
  <c r="E47" i="3"/>
  <c r="K6" i="3"/>
  <c r="K8" i="3"/>
  <c r="L6" i="3"/>
  <c r="L8" i="3"/>
  <c r="M6" i="3"/>
  <c r="M8" i="3"/>
  <c r="N6" i="3"/>
  <c r="N8" i="3"/>
  <c r="O6" i="3"/>
  <c r="O8" i="3"/>
  <c r="P6" i="3"/>
  <c r="P8" i="3"/>
  <c r="Q6" i="3"/>
  <c r="Q8" i="3"/>
  <c r="R6" i="3"/>
  <c r="R8" i="3"/>
  <c r="S6" i="3"/>
  <c r="S8" i="3"/>
  <c r="T6" i="3"/>
  <c r="T8" i="3"/>
  <c r="U6" i="3"/>
  <c r="U8" i="3"/>
  <c r="V6" i="3"/>
  <c r="V8" i="3"/>
  <c r="W6" i="3"/>
  <c r="W8" i="3"/>
  <c r="K10" i="3"/>
  <c r="L10" i="3"/>
  <c r="M10" i="3"/>
  <c r="N10" i="3"/>
  <c r="O10" i="3"/>
  <c r="P10" i="3"/>
  <c r="Q10" i="3"/>
  <c r="R10" i="3"/>
  <c r="S10" i="3"/>
  <c r="T10" i="3"/>
  <c r="U10" i="3"/>
  <c r="V10" i="3"/>
  <c r="W10" i="3"/>
  <c r="AA17" i="5"/>
  <c r="AD17" i="5"/>
  <c r="AE16" i="5"/>
  <c r="AF16" i="5"/>
  <c r="AG16" i="5"/>
  <c r="AJ16" i="5"/>
  <c r="AK16" i="5"/>
  <c r="AI16" i="5"/>
  <c r="AH17" i="5"/>
  <c r="Y14" i="5"/>
  <c r="I9" i="5"/>
  <c r="Z18" i="5"/>
  <c r="U19" i="5"/>
  <c r="W18" i="5"/>
  <c r="X15" i="5"/>
  <c r="AB15" i="5"/>
  <c r="V16" i="5"/>
  <c r="W11" i="3"/>
  <c r="W13" i="3"/>
  <c r="W15" i="3"/>
  <c r="T11" i="3"/>
  <c r="T13" i="3"/>
  <c r="T15" i="3"/>
  <c r="R11" i="3"/>
  <c r="R13" i="3"/>
  <c r="S11" i="3"/>
  <c r="S13" i="3"/>
  <c r="S15" i="3"/>
  <c r="L11" i="3"/>
  <c r="L13" i="3"/>
  <c r="L15" i="3"/>
  <c r="N11" i="3"/>
  <c r="N13" i="3"/>
  <c r="N15" i="3"/>
  <c r="V11" i="3"/>
  <c r="V13" i="3"/>
  <c r="V15" i="3"/>
  <c r="O11" i="3"/>
  <c r="O13" i="3"/>
  <c r="O15" i="3"/>
  <c r="Q11" i="3"/>
  <c r="Q13" i="3"/>
  <c r="Q15" i="3"/>
  <c r="U11" i="3"/>
  <c r="U13" i="3"/>
  <c r="U15" i="3"/>
  <c r="P11" i="3"/>
  <c r="P13" i="3"/>
  <c r="P15" i="3"/>
  <c r="M11" i="3"/>
  <c r="M13" i="3"/>
  <c r="M15" i="3"/>
  <c r="J11" i="3"/>
  <c r="J13" i="3"/>
  <c r="J15" i="3"/>
  <c r="I11" i="3"/>
  <c r="I13" i="3"/>
  <c r="I15" i="3"/>
  <c r="K11" i="3"/>
  <c r="K13" i="3"/>
  <c r="K15" i="3"/>
  <c r="R15" i="3"/>
  <c r="AA18" i="5"/>
  <c r="Y15" i="5"/>
  <c r="AD18" i="5"/>
  <c r="AE17" i="5"/>
  <c r="AF17" i="5"/>
  <c r="AG17" i="5"/>
  <c r="AJ17" i="5"/>
  <c r="AK17" i="5"/>
  <c r="AH18" i="5"/>
  <c r="AI17" i="5"/>
  <c r="J9" i="5"/>
  <c r="K9" i="5"/>
  <c r="AB16" i="5"/>
  <c r="V17" i="5"/>
  <c r="X16" i="5"/>
  <c r="W19" i="5"/>
  <c r="U20" i="5"/>
  <c r="Z19" i="5"/>
  <c r="AA19" i="5"/>
  <c r="Y16" i="5"/>
  <c r="AE18" i="5"/>
  <c r="AF18" i="5"/>
  <c r="AG18" i="5"/>
  <c r="AD19" i="5"/>
  <c r="AJ18" i="5"/>
  <c r="AK18" i="5"/>
  <c r="AI18" i="5"/>
  <c r="L9" i="5"/>
  <c r="N9" i="5"/>
  <c r="R9" i="5"/>
  <c r="AH19" i="5"/>
  <c r="X17" i="5"/>
  <c r="AB17" i="5"/>
  <c r="V18" i="5"/>
  <c r="W20" i="5"/>
  <c r="U21" i="5"/>
  <c r="Z20" i="5"/>
  <c r="AA20" i="5"/>
  <c r="Y17" i="5"/>
  <c r="AD20" i="5"/>
  <c r="AE19" i="5"/>
  <c r="AG19" i="5"/>
  <c r="AF19" i="5"/>
  <c r="F10" i="5"/>
  <c r="AH20" i="5"/>
  <c r="AK19" i="5"/>
  <c r="AI19" i="5"/>
  <c r="AJ19" i="5"/>
  <c r="X18" i="5"/>
  <c r="AB18" i="5"/>
  <c r="V19" i="5"/>
  <c r="W21" i="5"/>
  <c r="Z21" i="5"/>
  <c r="AA21" i="5"/>
  <c r="U22" i="5"/>
  <c r="Y18" i="5"/>
  <c r="AG20" i="5"/>
  <c r="AD21" i="5"/>
  <c r="AE20" i="5"/>
  <c r="AF20" i="5"/>
  <c r="G10" i="5"/>
  <c r="I10" i="5"/>
  <c r="J10" i="5"/>
  <c r="H10" i="5"/>
  <c r="AK20" i="5"/>
  <c r="AJ20" i="5"/>
  <c r="AH21" i="5"/>
  <c r="AI20" i="5"/>
  <c r="Z22" i="5"/>
  <c r="AA22" i="5"/>
  <c r="W22" i="5"/>
  <c r="U23" i="5"/>
  <c r="AB19" i="5"/>
  <c r="V20" i="5"/>
  <c r="X19" i="5"/>
  <c r="Y19" i="5"/>
  <c r="AG21" i="5"/>
  <c r="AD22" i="5"/>
  <c r="AF21" i="5"/>
  <c r="AE21" i="5"/>
  <c r="K10" i="5"/>
  <c r="AH22" i="5"/>
  <c r="AK21" i="5"/>
  <c r="AJ21" i="5"/>
  <c r="AI21" i="5"/>
  <c r="AB20" i="5"/>
  <c r="V21" i="5"/>
  <c r="X20" i="5"/>
  <c r="Y20" i="5"/>
  <c r="Z23" i="5"/>
  <c r="AA23" i="5"/>
  <c r="W23" i="5"/>
  <c r="U24" i="5"/>
  <c r="AD23" i="5"/>
  <c r="AG22" i="5"/>
  <c r="AF22" i="5"/>
  <c r="AE22" i="5"/>
  <c r="L10" i="5"/>
  <c r="N10" i="5"/>
  <c r="R10" i="5"/>
  <c r="AB21" i="5"/>
  <c r="V22" i="5"/>
  <c r="X21" i="5"/>
  <c r="Y21" i="5"/>
  <c r="AJ22" i="5"/>
  <c r="AK22" i="5"/>
  <c r="AH23" i="5"/>
  <c r="AI22" i="5"/>
  <c r="U25" i="5"/>
  <c r="W24" i="5"/>
  <c r="Z24" i="5"/>
  <c r="AA24" i="5"/>
  <c r="AD24" i="5"/>
  <c r="AE23" i="5"/>
  <c r="AG23" i="5"/>
  <c r="AF23" i="5"/>
  <c r="F11" i="5"/>
  <c r="Z25" i="5"/>
  <c r="AA25" i="5"/>
  <c r="U26" i="5"/>
  <c r="W25" i="5"/>
  <c r="AH24" i="5"/>
  <c r="AI23" i="5"/>
  <c r="AJ23" i="5"/>
  <c r="AK23" i="5"/>
  <c r="AB22" i="5"/>
  <c r="V23" i="5"/>
  <c r="X22" i="5"/>
  <c r="Y22" i="5"/>
  <c r="AD25" i="5"/>
  <c r="AG24" i="5"/>
  <c r="AE24" i="5"/>
  <c r="AF24" i="5"/>
  <c r="G11" i="5"/>
  <c r="I11" i="5"/>
  <c r="J11" i="5"/>
  <c r="H11" i="5"/>
  <c r="AI24" i="5"/>
  <c r="AH25" i="5"/>
  <c r="AK24" i="5"/>
  <c r="AJ24" i="5"/>
  <c r="Z26" i="5"/>
  <c r="AA26" i="5"/>
  <c r="W26" i="5"/>
  <c r="U27" i="5"/>
  <c r="X23" i="5"/>
  <c r="Y23" i="5"/>
  <c r="AB23" i="5"/>
  <c r="V24" i="5"/>
  <c r="AD26" i="5"/>
  <c r="AF25" i="5"/>
  <c r="AE25" i="5"/>
  <c r="AG25" i="5"/>
  <c r="K11" i="5"/>
  <c r="AK25" i="5"/>
  <c r="AJ25" i="5"/>
  <c r="AH26" i="5"/>
  <c r="AI25" i="5"/>
  <c r="Z27" i="5"/>
  <c r="AA27" i="5"/>
  <c r="W27" i="5"/>
  <c r="U28" i="5"/>
  <c r="X24" i="5"/>
  <c r="Y24" i="5"/>
  <c r="AB24" i="5"/>
  <c r="V25" i="5"/>
  <c r="AF26" i="5"/>
  <c r="AD27" i="5"/>
  <c r="AG26" i="5"/>
  <c r="AE26" i="5"/>
  <c r="L11" i="5"/>
  <c r="N11" i="5"/>
  <c r="R11" i="5"/>
  <c r="AK26" i="5"/>
  <c r="AJ26" i="5"/>
  <c r="AH27" i="5"/>
  <c r="AI26" i="5"/>
  <c r="U29" i="5"/>
  <c r="Z28" i="5"/>
  <c r="AA28" i="5"/>
  <c r="W28" i="5"/>
  <c r="AB25" i="5"/>
  <c r="V26" i="5"/>
  <c r="X25" i="5"/>
  <c r="Y25" i="5"/>
  <c r="AE27" i="5"/>
  <c r="AF27" i="5"/>
  <c r="AG27" i="5"/>
  <c r="AD28" i="5"/>
  <c r="F12" i="5"/>
  <c r="U30" i="5"/>
  <c r="Z29" i="5"/>
  <c r="AA29" i="5"/>
  <c r="W29" i="5"/>
  <c r="X26" i="5"/>
  <c r="Y26" i="5"/>
  <c r="AB26" i="5"/>
  <c r="V27" i="5"/>
  <c r="AJ27" i="5"/>
  <c r="AH28" i="5"/>
  <c r="AI27" i="5"/>
  <c r="AK27" i="5"/>
  <c r="AF28" i="5"/>
  <c r="AD29" i="5"/>
  <c r="AE28" i="5"/>
  <c r="AG28" i="5"/>
  <c r="H12" i="5"/>
  <c r="G12" i="5"/>
  <c r="I12" i="5"/>
  <c r="Z30" i="5"/>
  <c r="AA30" i="5"/>
  <c r="U31" i="5"/>
  <c r="W30" i="5"/>
  <c r="AI28" i="5"/>
  <c r="AH29" i="5"/>
  <c r="AK28" i="5"/>
  <c r="AJ28" i="5"/>
  <c r="AB27" i="5"/>
  <c r="V28" i="5"/>
  <c r="X27" i="5"/>
  <c r="Y27" i="5"/>
  <c r="AG29" i="5"/>
  <c r="AF29" i="5"/>
  <c r="AD30" i="5"/>
  <c r="AE29" i="5"/>
  <c r="K12" i="5"/>
  <c r="L12" i="5"/>
  <c r="J12" i="5"/>
  <c r="AK29" i="5"/>
  <c r="AJ29" i="5"/>
  <c r="AH30" i="5"/>
  <c r="AI29" i="5"/>
  <c r="X28" i="5"/>
  <c r="Y28" i="5"/>
  <c r="AB28" i="5"/>
  <c r="V29" i="5"/>
  <c r="Z31" i="5"/>
  <c r="AA31" i="5"/>
  <c r="W31" i="5"/>
  <c r="U32" i="5"/>
  <c r="AE30" i="5"/>
  <c r="AG30" i="5"/>
  <c r="AD31" i="5"/>
  <c r="AF30" i="5"/>
  <c r="N12" i="5"/>
  <c r="AB29" i="5"/>
  <c r="V30" i="5"/>
  <c r="X29" i="5"/>
  <c r="Y29" i="5"/>
  <c r="AK30" i="5"/>
  <c r="AH31" i="5"/>
  <c r="AJ30" i="5"/>
  <c r="AI30" i="5"/>
  <c r="W32" i="5"/>
  <c r="U33" i="5"/>
  <c r="Z32" i="5"/>
  <c r="AA32" i="5"/>
  <c r="F13" i="5"/>
  <c r="G13" i="5"/>
  <c r="I13" i="5"/>
  <c r="J13" i="5"/>
  <c r="R12" i="5"/>
  <c r="AG31" i="5"/>
  <c r="AD32" i="5"/>
  <c r="AE31" i="5"/>
  <c r="AF31" i="5"/>
  <c r="AH32" i="5"/>
  <c r="AI31" i="5"/>
  <c r="AJ31" i="5"/>
  <c r="AK31" i="5"/>
  <c r="X30" i="5"/>
  <c r="Y30" i="5"/>
  <c r="AB30" i="5"/>
  <c r="V31" i="5"/>
  <c r="W33" i="5"/>
  <c r="U34" i="5"/>
  <c r="Z33" i="5"/>
  <c r="AA33" i="5"/>
  <c r="H13" i="5"/>
  <c r="K13" i="5"/>
  <c r="N13" i="5"/>
  <c r="F14" i="5"/>
  <c r="G14" i="5"/>
  <c r="I14" i="5"/>
  <c r="AE32" i="5"/>
  <c r="AG32" i="5"/>
  <c r="AD33" i="5"/>
  <c r="AF32" i="5"/>
  <c r="AB31" i="5"/>
  <c r="V32" i="5"/>
  <c r="X31" i="5"/>
  <c r="Y31" i="5"/>
  <c r="AK32" i="5"/>
  <c r="AH33" i="5"/>
  <c r="AI32" i="5"/>
  <c r="AJ32" i="5"/>
  <c r="W34" i="5"/>
  <c r="U35" i="5"/>
  <c r="Z34" i="5"/>
  <c r="AA34" i="5"/>
  <c r="L13" i="5"/>
  <c r="R13" i="5"/>
  <c r="H14" i="5"/>
  <c r="AG33" i="5"/>
  <c r="AE33" i="5"/>
  <c r="AF33" i="5"/>
  <c r="AD34" i="5"/>
  <c r="K14" i="5"/>
  <c r="J14" i="5"/>
  <c r="U36" i="5"/>
  <c r="Z35" i="5"/>
  <c r="AA35" i="5"/>
  <c r="W35" i="5"/>
  <c r="AB32" i="5"/>
  <c r="V33" i="5"/>
  <c r="X32" i="5"/>
  <c r="Y32" i="5"/>
  <c r="AK33" i="5"/>
  <c r="AJ33" i="5"/>
  <c r="AH34" i="5"/>
  <c r="AI33" i="5"/>
  <c r="L14" i="5"/>
  <c r="AD35" i="5"/>
  <c r="AG34" i="5"/>
  <c r="AE34" i="5"/>
  <c r="AF34" i="5"/>
  <c r="N14" i="5"/>
  <c r="AK34" i="5"/>
  <c r="AJ34" i="5"/>
  <c r="AH35" i="5"/>
  <c r="AI34" i="5"/>
  <c r="U37" i="5"/>
  <c r="Z36" i="5"/>
  <c r="AA36" i="5"/>
  <c r="W36" i="5"/>
  <c r="X33" i="5"/>
  <c r="Y33" i="5"/>
  <c r="AB33" i="5"/>
  <c r="V34" i="5"/>
  <c r="F15" i="5"/>
  <c r="G15" i="5"/>
  <c r="I15" i="5"/>
  <c r="J15" i="5"/>
  <c r="R14" i="5"/>
  <c r="AE35" i="5"/>
  <c r="AD36" i="5"/>
  <c r="AF35" i="5"/>
  <c r="AG35" i="5"/>
  <c r="AB34" i="5"/>
  <c r="V35" i="5"/>
  <c r="X34" i="5"/>
  <c r="Y34" i="5"/>
  <c r="W37" i="5"/>
  <c r="U38" i="5"/>
  <c r="Z37" i="5"/>
  <c r="AA37" i="5"/>
  <c r="AH36" i="5"/>
  <c r="AK35" i="5"/>
  <c r="AJ35" i="5"/>
  <c r="AI35" i="5"/>
  <c r="H15" i="5"/>
  <c r="K15" i="5"/>
  <c r="L15" i="5"/>
  <c r="AE36" i="5"/>
  <c r="AD37" i="5"/>
  <c r="AG36" i="5"/>
  <c r="AF36" i="5"/>
  <c r="AB35" i="5"/>
  <c r="V36" i="5"/>
  <c r="X35" i="5"/>
  <c r="Y35" i="5"/>
  <c r="W38" i="5"/>
  <c r="U39" i="5"/>
  <c r="Z38" i="5"/>
  <c r="AA38" i="5"/>
  <c r="AK36" i="5"/>
  <c r="AJ36" i="5"/>
  <c r="AI36" i="5"/>
  <c r="AH37" i="5"/>
  <c r="N15" i="5"/>
  <c r="F16" i="5"/>
  <c r="G16" i="5"/>
  <c r="I16" i="5"/>
  <c r="J16" i="5"/>
  <c r="AG37" i="5"/>
  <c r="AD38" i="5"/>
  <c r="AF37" i="5"/>
  <c r="AE37" i="5"/>
  <c r="U40" i="5"/>
  <c r="Z39" i="5"/>
  <c r="AA39" i="5"/>
  <c r="W39" i="5"/>
  <c r="AK37" i="5"/>
  <c r="AJ37" i="5"/>
  <c r="AH38" i="5"/>
  <c r="AI37" i="5"/>
  <c r="X36" i="5"/>
  <c r="Y36" i="5"/>
  <c r="AB36" i="5"/>
  <c r="V37" i="5"/>
  <c r="H16" i="5"/>
  <c r="K16" i="5"/>
  <c r="L16" i="5"/>
  <c r="R15" i="5"/>
  <c r="AG38" i="5"/>
  <c r="AF38" i="5"/>
  <c r="AE38" i="5"/>
  <c r="AD39" i="5"/>
  <c r="AK38" i="5"/>
  <c r="AJ38" i="5"/>
  <c r="AH39" i="5"/>
  <c r="AI38" i="5"/>
  <c r="X37" i="5"/>
  <c r="Y37" i="5"/>
  <c r="AB37" i="5"/>
  <c r="V38" i="5"/>
  <c r="Z40" i="5"/>
  <c r="AA40" i="5"/>
  <c r="W40" i="5"/>
  <c r="U41" i="5"/>
  <c r="N16" i="5"/>
  <c r="F17" i="5"/>
  <c r="G17" i="5"/>
  <c r="I17" i="5"/>
  <c r="J17" i="5"/>
  <c r="AF39" i="5"/>
  <c r="AG39" i="5"/>
  <c r="AD40" i="5"/>
  <c r="AE39" i="5"/>
  <c r="AK39" i="5"/>
  <c r="AJ39" i="5"/>
  <c r="AH40" i="5"/>
  <c r="AI39" i="5"/>
  <c r="Z41" i="5"/>
  <c r="AA41" i="5"/>
  <c r="W41" i="5"/>
  <c r="U42" i="5"/>
  <c r="X38" i="5"/>
  <c r="Y38" i="5"/>
  <c r="AB38" i="5"/>
  <c r="V39" i="5"/>
  <c r="H17" i="5"/>
  <c r="K17" i="5"/>
  <c r="L17" i="5"/>
  <c r="R16" i="5"/>
  <c r="AE40" i="5"/>
  <c r="AF40" i="5"/>
  <c r="AG40" i="5"/>
  <c r="AD41" i="5"/>
  <c r="X39" i="5"/>
  <c r="Y39" i="5"/>
  <c r="AB39" i="5"/>
  <c r="V40" i="5"/>
  <c r="Z42" i="5"/>
  <c r="AA42" i="5"/>
  <c r="W42" i="5"/>
  <c r="U43" i="5"/>
  <c r="AK40" i="5"/>
  <c r="AJ40" i="5"/>
  <c r="AH41" i="5"/>
  <c r="AI40" i="5"/>
  <c r="N17" i="5"/>
  <c r="F18" i="5"/>
  <c r="AD42" i="5"/>
  <c r="AE41" i="5"/>
  <c r="AG41" i="5"/>
  <c r="AF41" i="5"/>
  <c r="H18" i="5"/>
  <c r="G18" i="5"/>
  <c r="AK41" i="5"/>
  <c r="AJ41" i="5"/>
  <c r="AH42" i="5"/>
  <c r="AI41" i="5"/>
  <c r="Z43" i="5"/>
  <c r="AA43" i="5"/>
  <c r="W43" i="5"/>
  <c r="U44" i="5"/>
  <c r="X40" i="5"/>
  <c r="Y40" i="5"/>
  <c r="AB40" i="5"/>
  <c r="V41" i="5"/>
  <c r="R17" i="5"/>
  <c r="AD43" i="5"/>
  <c r="AG42" i="5"/>
  <c r="AE42" i="5"/>
  <c r="AF42" i="5"/>
  <c r="I18" i="5"/>
  <c r="J18" i="5"/>
  <c r="AJ42" i="5"/>
  <c r="AH43" i="5"/>
  <c r="AI42" i="5"/>
  <c r="AK42" i="5"/>
  <c r="X41" i="5"/>
  <c r="Y41" i="5"/>
  <c r="AB41" i="5"/>
  <c r="V42" i="5"/>
  <c r="W44" i="5"/>
  <c r="U45" i="5"/>
  <c r="Z44" i="5"/>
  <c r="AA44" i="5"/>
  <c r="AF43" i="5"/>
  <c r="AD44" i="5"/>
  <c r="AE43" i="5"/>
  <c r="AG43" i="5"/>
  <c r="K18" i="5"/>
  <c r="L18" i="5"/>
  <c r="AB42" i="5"/>
  <c r="V43" i="5"/>
  <c r="X42" i="5"/>
  <c r="Y42" i="5"/>
  <c r="W45" i="5"/>
  <c r="U46" i="5"/>
  <c r="Z45" i="5"/>
  <c r="AA45" i="5"/>
  <c r="AH44" i="5"/>
  <c r="AI43" i="5"/>
  <c r="AK43" i="5"/>
  <c r="AJ43" i="5"/>
  <c r="AE44" i="5"/>
  <c r="AF44" i="5"/>
  <c r="AG44" i="5"/>
  <c r="AD45" i="5"/>
  <c r="N18" i="5"/>
  <c r="X43" i="5"/>
  <c r="Y43" i="5"/>
  <c r="AB43" i="5"/>
  <c r="V44" i="5"/>
  <c r="W46" i="5"/>
  <c r="U47" i="5"/>
  <c r="Z46" i="5"/>
  <c r="AA46" i="5"/>
  <c r="AK44" i="5"/>
  <c r="AJ44" i="5"/>
  <c r="AI44" i="5"/>
  <c r="AH45" i="5"/>
  <c r="F19" i="5"/>
  <c r="G19" i="5"/>
  <c r="I19" i="5"/>
  <c r="R18" i="5"/>
  <c r="AE45" i="5"/>
  <c r="AF45" i="5"/>
  <c r="AG45" i="5"/>
  <c r="AD46" i="5"/>
  <c r="AK45" i="5"/>
  <c r="AJ45" i="5"/>
  <c r="AH46" i="5"/>
  <c r="AI45" i="5"/>
  <c r="X44" i="5"/>
  <c r="Y44" i="5"/>
  <c r="AB44" i="5"/>
  <c r="V45" i="5"/>
  <c r="U48" i="5"/>
  <c r="Z47" i="5"/>
  <c r="AA47" i="5"/>
  <c r="W47" i="5"/>
  <c r="H19" i="5"/>
  <c r="AD47" i="5"/>
  <c r="AG46" i="5"/>
  <c r="AE46" i="5"/>
  <c r="AF46" i="5"/>
  <c r="J19" i="5"/>
  <c r="K19" i="5"/>
  <c r="L19" i="5"/>
  <c r="AK46" i="5"/>
  <c r="AJ46" i="5"/>
  <c r="AH47" i="5"/>
  <c r="AI46" i="5"/>
  <c r="X45" i="5"/>
  <c r="Y45" i="5"/>
  <c r="AB45" i="5"/>
  <c r="V46" i="5"/>
  <c r="Z48" i="5"/>
  <c r="AA48" i="5"/>
  <c r="W48" i="5"/>
  <c r="U49" i="5"/>
  <c r="AF47" i="5"/>
  <c r="AE47" i="5"/>
  <c r="AD48" i="5"/>
  <c r="AG47" i="5"/>
  <c r="N19" i="5"/>
  <c r="R19" i="5"/>
  <c r="Z49" i="5"/>
  <c r="AA49" i="5"/>
  <c r="W49" i="5"/>
  <c r="U50" i="5"/>
  <c r="AB46" i="5"/>
  <c r="V47" i="5"/>
  <c r="X46" i="5"/>
  <c r="Y46" i="5"/>
  <c r="AK47" i="5"/>
  <c r="AJ47" i="5"/>
  <c r="AH48" i="5"/>
  <c r="AI47" i="5"/>
  <c r="AD49" i="5"/>
  <c r="AE48" i="5"/>
  <c r="AG48" i="5"/>
  <c r="AF48" i="5"/>
  <c r="F20" i="5"/>
  <c r="G20" i="5"/>
  <c r="I20" i="5"/>
  <c r="J20" i="5"/>
  <c r="Z50" i="5"/>
  <c r="AA50" i="5"/>
  <c r="W50" i="5"/>
  <c r="U51" i="5"/>
  <c r="AK48" i="5"/>
  <c r="AJ48" i="5"/>
  <c r="AH49" i="5"/>
  <c r="AI48" i="5"/>
  <c r="X47" i="5"/>
  <c r="Y47" i="5"/>
  <c r="AB47" i="5"/>
  <c r="V48" i="5"/>
  <c r="AE49" i="5"/>
  <c r="AF49" i="5"/>
  <c r="AG49" i="5"/>
  <c r="AD50" i="5"/>
  <c r="H20" i="5"/>
  <c r="K20" i="5"/>
  <c r="L20" i="5"/>
  <c r="AK49" i="5"/>
  <c r="AJ49" i="5"/>
  <c r="AH50" i="5"/>
  <c r="AI49" i="5"/>
  <c r="Z51" i="5"/>
  <c r="AA51" i="5"/>
  <c r="W51" i="5"/>
  <c r="U52" i="5"/>
  <c r="X48" i="5"/>
  <c r="Y48" i="5"/>
  <c r="AB48" i="5"/>
  <c r="V49" i="5"/>
  <c r="AE50" i="5"/>
  <c r="AF50" i="5"/>
  <c r="AG50" i="5"/>
  <c r="AD51" i="5"/>
  <c r="N20" i="5"/>
  <c r="F21" i="5"/>
  <c r="H21" i="5"/>
  <c r="X49" i="5"/>
  <c r="Y49" i="5"/>
  <c r="AB49" i="5"/>
  <c r="V50" i="5"/>
  <c r="W52" i="5"/>
  <c r="U53" i="5"/>
  <c r="Z52" i="5"/>
  <c r="AA52" i="5"/>
  <c r="AJ50" i="5"/>
  <c r="AH51" i="5"/>
  <c r="AI50" i="5"/>
  <c r="AK50" i="5"/>
  <c r="R20" i="5"/>
  <c r="AD52" i="5"/>
  <c r="AE51" i="5"/>
  <c r="AG51" i="5"/>
  <c r="AF51" i="5"/>
  <c r="G21" i="5"/>
  <c r="I21" i="5"/>
  <c r="J21" i="5"/>
  <c r="W53" i="5"/>
  <c r="U54" i="5"/>
  <c r="Z53" i="5"/>
  <c r="AA53" i="5"/>
  <c r="X50" i="5"/>
  <c r="Y50" i="5"/>
  <c r="AB50" i="5"/>
  <c r="V51" i="5"/>
  <c r="AH52" i="5"/>
  <c r="AI51" i="5"/>
  <c r="AK51" i="5"/>
  <c r="AJ51" i="5"/>
  <c r="K21" i="5"/>
  <c r="N21" i="5"/>
  <c r="R21" i="5"/>
  <c r="AF52" i="5"/>
  <c r="AE52" i="5"/>
  <c r="AD53" i="5"/>
  <c r="AG52" i="5"/>
  <c r="AK52" i="5"/>
  <c r="AJ52" i="5"/>
  <c r="AH53" i="5"/>
  <c r="AI52" i="5"/>
  <c r="W54" i="5"/>
  <c r="U55" i="5"/>
  <c r="Z54" i="5"/>
  <c r="AA54" i="5"/>
  <c r="AB51" i="5"/>
  <c r="V52" i="5"/>
  <c r="X51" i="5"/>
  <c r="Y51" i="5"/>
  <c r="L21" i="5"/>
  <c r="AG53" i="5"/>
  <c r="AD54" i="5"/>
  <c r="AE53" i="5"/>
  <c r="AF53" i="5"/>
  <c r="U56" i="5"/>
  <c r="Z55" i="5"/>
  <c r="AA55" i="5"/>
  <c r="W55" i="5"/>
  <c r="AK53" i="5"/>
  <c r="AJ53" i="5"/>
  <c r="AH54" i="5"/>
  <c r="AI53" i="5"/>
  <c r="F22" i="5"/>
  <c r="X52" i="5"/>
  <c r="Y52" i="5"/>
  <c r="AB52" i="5"/>
  <c r="V53" i="5"/>
  <c r="AE54" i="5"/>
  <c r="AF54" i="5"/>
  <c r="AD55" i="5"/>
  <c r="AG54" i="5"/>
  <c r="AB53" i="5"/>
  <c r="V54" i="5"/>
  <c r="X53" i="5"/>
  <c r="Y53" i="5"/>
  <c r="AK54" i="5"/>
  <c r="AJ54" i="5"/>
  <c r="AH55" i="5"/>
  <c r="AI54" i="5"/>
  <c r="Z56" i="5"/>
  <c r="AA56" i="5"/>
  <c r="W56" i="5"/>
  <c r="U57" i="5"/>
  <c r="H22" i="5"/>
  <c r="G22" i="5"/>
  <c r="I22" i="5"/>
  <c r="AE55" i="5"/>
  <c r="AG55" i="5"/>
  <c r="AF55" i="5"/>
  <c r="AD56" i="5"/>
  <c r="K22" i="5"/>
  <c r="J22" i="5"/>
  <c r="AK55" i="5"/>
  <c r="AJ55" i="5"/>
  <c r="AH56" i="5"/>
  <c r="AI55" i="5"/>
  <c r="Z57" i="5"/>
  <c r="AA57" i="5"/>
  <c r="W57" i="5"/>
  <c r="U58" i="5"/>
  <c r="X54" i="5"/>
  <c r="Y54" i="5"/>
  <c r="AB54" i="5"/>
  <c r="V55" i="5"/>
  <c r="AE56" i="5"/>
  <c r="AG56" i="5"/>
  <c r="AD57" i="5"/>
  <c r="AF56" i="5"/>
  <c r="AK56" i="5"/>
  <c r="AJ56" i="5"/>
  <c r="AH57" i="5"/>
  <c r="AI56" i="5"/>
  <c r="AB55" i="5"/>
  <c r="V56" i="5"/>
  <c r="X55" i="5"/>
  <c r="Y55" i="5"/>
  <c r="Z58" i="5"/>
  <c r="AA58" i="5"/>
  <c r="W58" i="5"/>
  <c r="U59" i="5"/>
  <c r="L22" i="5"/>
  <c r="N22" i="5"/>
  <c r="R22" i="5"/>
  <c r="AE57" i="5"/>
  <c r="AF57" i="5"/>
  <c r="AG57" i="5"/>
  <c r="AD58" i="5"/>
  <c r="X56" i="5"/>
  <c r="Y56" i="5"/>
  <c r="AB56" i="5"/>
  <c r="V57" i="5"/>
  <c r="AK57" i="5"/>
  <c r="AJ57" i="5"/>
  <c r="AH58" i="5"/>
  <c r="AI57" i="5"/>
  <c r="F23" i="5"/>
  <c r="Z59" i="5"/>
  <c r="AA59" i="5"/>
  <c r="W59" i="5"/>
  <c r="U60" i="5"/>
  <c r="AG58" i="5"/>
  <c r="AF58" i="5"/>
  <c r="AE58" i="5"/>
  <c r="AD59" i="5"/>
  <c r="AJ58" i="5"/>
  <c r="AH59" i="5"/>
  <c r="AI58" i="5"/>
  <c r="AK58" i="5"/>
  <c r="H23" i="5"/>
  <c r="G23" i="5"/>
  <c r="I23" i="5"/>
  <c r="X57" i="5"/>
  <c r="Y57" i="5"/>
  <c r="AB57" i="5"/>
  <c r="V58" i="5"/>
  <c r="W60" i="5"/>
  <c r="U61" i="5"/>
  <c r="Z60" i="5"/>
  <c r="AA60" i="5"/>
  <c r="AF59" i="5"/>
  <c r="AE59" i="5"/>
  <c r="AG59" i="5"/>
  <c r="AD60" i="5"/>
  <c r="J23" i="5"/>
  <c r="K23" i="5"/>
  <c r="W61" i="5"/>
  <c r="U62" i="5"/>
  <c r="Z61" i="5"/>
  <c r="AA61" i="5"/>
  <c r="AB58" i="5"/>
  <c r="V59" i="5"/>
  <c r="X58" i="5"/>
  <c r="Y58" i="5"/>
  <c r="AH60" i="5"/>
  <c r="AI59" i="5"/>
  <c r="AK59" i="5"/>
  <c r="AJ59" i="5"/>
  <c r="AF60" i="5"/>
  <c r="AE60" i="5"/>
  <c r="AG60" i="5"/>
  <c r="AD61" i="5"/>
  <c r="W62" i="5"/>
  <c r="U63" i="5"/>
  <c r="Z62" i="5"/>
  <c r="AA62" i="5"/>
  <c r="AK60" i="5"/>
  <c r="AJ60" i="5"/>
  <c r="AH61" i="5"/>
  <c r="AI60" i="5"/>
  <c r="N23" i="5"/>
  <c r="R23" i="5"/>
  <c r="L23" i="5"/>
  <c r="AB59" i="5"/>
  <c r="V60" i="5"/>
  <c r="X59" i="5"/>
  <c r="Y59" i="5"/>
  <c r="AF61" i="5"/>
  <c r="AE61" i="5"/>
  <c r="AG61" i="5"/>
  <c r="AD62" i="5"/>
  <c r="X60" i="5"/>
  <c r="Y60" i="5"/>
  <c r="AB60" i="5"/>
  <c r="V61" i="5"/>
  <c r="U64" i="5"/>
  <c r="Z63" i="5"/>
  <c r="AA63" i="5"/>
  <c r="W63" i="5"/>
  <c r="F24" i="5"/>
  <c r="AK61" i="5"/>
  <c r="AJ61" i="5"/>
  <c r="AH62" i="5"/>
  <c r="AI61" i="5"/>
  <c r="AD63" i="5"/>
  <c r="AG62" i="5"/>
  <c r="AE62" i="5"/>
  <c r="AF62" i="5"/>
  <c r="Z64" i="5"/>
  <c r="AA64" i="5"/>
  <c r="W64" i="5"/>
  <c r="U65" i="5"/>
  <c r="AK62" i="5"/>
  <c r="AJ62" i="5"/>
  <c r="AH63" i="5"/>
  <c r="AI62" i="5"/>
  <c r="AB61" i="5"/>
  <c r="V62" i="5"/>
  <c r="X61" i="5"/>
  <c r="Y61" i="5"/>
  <c r="H24" i="5"/>
  <c r="G24" i="5"/>
  <c r="I24" i="5"/>
  <c r="J24" i="5"/>
  <c r="AG63" i="5"/>
  <c r="AF63" i="5"/>
  <c r="AD64" i="5"/>
  <c r="AE63" i="5"/>
  <c r="Z65" i="5"/>
  <c r="AA65" i="5"/>
  <c r="W65" i="5"/>
  <c r="U66" i="5"/>
  <c r="X62" i="5"/>
  <c r="Y62" i="5"/>
  <c r="AB62" i="5"/>
  <c r="V63" i="5"/>
  <c r="AK63" i="5"/>
  <c r="AJ63" i="5"/>
  <c r="AH64" i="5"/>
  <c r="AI63" i="5"/>
  <c r="K24" i="5"/>
  <c r="AG64" i="5"/>
  <c r="AE64" i="5"/>
  <c r="AF64" i="5"/>
  <c r="AD65" i="5"/>
  <c r="Z66" i="5"/>
  <c r="AA66" i="5"/>
  <c r="W66" i="5"/>
  <c r="U67" i="5"/>
  <c r="N24" i="5"/>
  <c r="R24" i="5"/>
  <c r="L24" i="5"/>
  <c r="AK64" i="5"/>
  <c r="AJ64" i="5"/>
  <c r="AH65" i="5"/>
  <c r="AI64" i="5"/>
  <c r="AB63" i="5"/>
  <c r="V64" i="5"/>
  <c r="X63" i="5"/>
  <c r="Y63" i="5"/>
  <c r="AD66" i="5"/>
  <c r="AG65" i="5"/>
  <c r="AF65" i="5"/>
  <c r="AE65" i="5"/>
  <c r="Z67" i="5"/>
  <c r="AA67" i="5"/>
  <c r="W67" i="5"/>
  <c r="U68" i="5"/>
  <c r="AK65" i="5"/>
  <c r="AJ65" i="5"/>
  <c r="AH66" i="5"/>
  <c r="AI65" i="5"/>
  <c r="F25" i="5"/>
  <c r="X64" i="5"/>
  <c r="Y64" i="5"/>
  <c r="AB64" i="5"/>
  <c r="V65" i="5"/>
  <c r="AF66" i="5"/>
  <c r="AE66" i="5"/>
  <c r="AD67" i="5"/>
  <c r="AG66" i="5"/>
  <c r="W68" i="5"/>
  <c r="U69" i="5"/>
  <c r="Z68" i="5"/>
  <c r="AA68" i="5"/>
  <c r="AJ66" i="5"/>
  <c r="AH67" i="5"/>
  <c r="AI66" i="5"/>
  <c r="AK66" i="5"/>
  <c r="X65" i="5"/>
  <c r="Y65" i="5"/>
  <c r="AB65" i="5"/>
  <c r="V66" i="5"/>
  <c r="G25" i="5"/>
  <c r="H25" i="5"/>
  <c r="AF67" i="5"/>
  <c r="AD68" i="5"/>
  <c r="AE67" i="5"/>
  <c r="AG67" i="5"/>
  <c r="W69" i="5"/>
  <c r="U70" i="5"/>
  <c r="Z69" i="5"/>
  <c r="AA69" i="5"/>
  <c r="I25" i="5"/>
  <c r="AH68" i="5"/>
  <c r="AI67" i="5"/>
  <c r="AK67" i="5"/>
  <c r="AJ67" i="5"/>
  <c r="AB66" i="5"/>
  <c r="V67" i="5"/>
  <c r="X66" i="5"/>
  <c r="Y66" i="5"/>
  <c r="AD69" i="5"/>
  <c r="AF68" i="5"/>
  <c r="AG68" i="5"/>
  <c r="AE68" i="5"/>
  <c r="W70" i="5"/>
  <c r="U71" i="5"/>
  <c r="Z70" i="5"/>
  <c r="AA70" i="5"/>
  <c r="J25" i="5"/>
  <c r="K25" i="5"/>
  <c r="AB67" i="5"/>
  <c r="V68" i="5"/>
  <c r="X67" i="5"/>
  <c r="Y67" i="5"/>
  <c r="AK68" i="5"/>
  <c r="AJ68" i="5"/>
  <c r="AH69" i="5"/>
  <c r="AI68" i="5"/>
  <c r="AD70" i="5"/>
  <c r="AE69" i="5"/>
  <c r="AF69" i="5"/>
  <c r="AG69" i="5"/>
  <c r="L25" i="5"/>
  <c r="N25" i="5"/>
  <c r="R25" i="5"/>
  <c r="X68" i="5"/>
  <c r="Y68" i="5"/>
  <c r="AB68" i="5"/>
  <c r="V69" i="5"/>
  <c r="U72" i="5"/>
  <c r="Z71" i="5"/>
  <c r="AA71" i="5"/>
  <c r="W71" i="5"/>
  <c r="AK69" i="5"/>
  <c r="AJ69" i="5"/>
  <c r="AH70" i="5"/>
  <c r="AI69" i="5"/>
  <c r="AD71" i="5"/>
  <c r="AG70" i="5"/>
  <c r="AE70" i="5"/>
  <c r="AF70" i="5"/>
  <c r="X69" i="5"/>
  <c r="Y69" i="5"/>
  <c r="AB69" i="5"/>
  <c r="V70" i="5"/>
  <c r="AK70" i="5"/>
  <c r="AJ70" i="5"/>
  <c r="AH71" i="5"/>
  <c r="AI70" i="5"/>
  <c r="F26" i="5"/>
  <c r="Z72" i="5"/>
  <c r="AA72" i="5"/>
  <c r="W72" i="5"/>
  <c r="U73" i="5"/>
  <c r="AD72" i="5"/>
  <c r="AG71" i="5"/>
  <c r="AE71" i="5"/>
  <c r="AF71" i="5"/>
  <c r="X70" i="5"/>
  <c r="Y70" i="5"/>
  <c r="AB70" i="5"/>
  <c r="V71" i="5"/>
  <c r="Z73" i="5"/>
  <c r="AA73" i="5"/>
  <c r="W73" i="5"/>
  <c r="U74" i="5"/>
  <c r="G26" i="5"/>
  <c r="H26" i="5"/>
  <c r="AK71" i="5"/>
  <c r="AJ71" i="5"/>
  <c r="AH72" i="5"/>
  <c r="AI71" i="5"/>
  <c r="AE72" i="5"/>
  <c r="AG72" i="5"/>
  <c r="AF72" i="5"/>
  <c r="AD73" i="5"/>
  <c r="AB71" i="5"/>
  <c r="V72" i="5"/>
  <c r="X71" i="5"/>
  <c r="Y71" i="5"/>
  <c r="I26" i="5"/>
  <c r="J26" i="5"/>
  <c r="Z74" i="5"/>
  <c r="AA74" i="5"/>
  <c r="W74" i="5"/>
  <c r="U75" i="5"/>
  <c r="AK72" i="5"/>
  <c r="AJ72" i="5"/>
  <c r="AH73" i="5"/>
  <c r="AI72" i="5"/>
  <c r="AD74" i="5"/>
  <c r="AG73" i="5"/>
  <c r="AF73" i="5"/>
  <c r="AE73" i="5"/>
  <c r="AK73" i="5"/>
  <c r="AJ73" i="5"/>
  <c r="AH74" i="5"/>
  <c r="AI73" i="5"/>
  <c r="K26" i="5"/>
  <c r="Z75" i="5"/>
  <c r="AA75" i="5"/>
  <c r="W75" i="5"/>
  <c r="U76" i="5"/>
  <c r="X72" i="5"/>
  <c r="Y72" i="5"/>
  <c r="AB72" i="5"/>
  <c r="V73" i="5"/>
  <c r="AD75" i="5"/>
  <c r="AG74" i="5"/>
  <c r="AF74" i="5"/>
  <c r="AE74" i="5"/>
  <c r="W76" i="5"/>
  <c r="U77" i="5"/>
  <c r="Z76" i="5"/>
  <c r="AA76" i="5"/>
  <c r="X73" i="5"/>
  <c r="Y73" i="5"/>
  <c r="AB73" i="5"/>
  <c r="V74" i="5"/>
  <c r="L26" i="5"/>
  <c r="N26" i="5"/>
  <c r="R26" i="5"/>
  <c r="AJ74" i="5"/>
  <c r="AH75" i="5"/>
  <c r="AI74" i="5"/>
  <c r="AK74" i="5"/>
  <c r="AD76" i="5"/>
  <c r="AF75" i="5"/>
  <c r="AG75" i="5"/>
  <c r="AE75" i="5"/>
  <c r="AB74" i="5"/>
  <c r="V75" i="5"/>
  <c r="X74" i="5"/>
  <c r="Y74" i="5"/>
  <c r="W77" i="5"/>
  <c r="U78" i="5"/>
  <c r="Z77" i="5"/>
  <c r="AA77" i="5"/>
  <c r="AH76" i="5"/>
  <c r="AI75" i="5"/>
  <c r="AK75" i="5"/>
  <c r="AJ75" i="5"/>
  <c r="F27" i="5"/>
  <c r="AF76" i="5"/>
  <c r="AE76" i="5"/>
  <c r="AD77" i="5"/>
  <c r="AG76" i="5"/>
  <c r="W78" i="5"/>
  <c r="U79" i="5"/>
  <c r="Z78" i="5"/>
  <c r="AA78" i="5"/>
  <c r="H27" i="5"/>
  <c r="G27" i="5"/>
  <c r="AB75" i="5"/>
  <c r="V76" i="5"/>
  <c r="X75" i="5"/>
  <c r="Y75" i="5"/>
  <c r="AK76" i="5"/>
  <c r="AJ76" i="5"/>
  <c r="AH77" i="5"/>
  <c r="AI76" i="5"/>
  <c r="AE77" i="5"/>
  <c r="AF77" i="5"/>
  <c r="AG77" i="5"/>
  <c r="AD78" i="5"/>
  <c r="I27" i="5"/>
  <c r="J27" i="5"/>
  <c r="X76" i="5"/>
  <c r="Y76" i="5"/>
  <c r="AB76" i="5"/>
  <c r="V77" i="5"/>
  <c r="U80" i="5"/>
  <c r="Z79" i="5"/>
  <c r="AA79" i="5"/>
  <c r="W79" i="5"/>
  <c r="AK77" i="5"/>
  <c r="AJ77" i="5"/>
  <c r="AH78" i="5"/>
  <c r="AI77" i="5"/>
  <c r="AD79" i="5"/>
  <c r="AF78" i="5"/>
  <c r="AE78" i="5"/>
  <c r="AG78" i="5"/>
  <c r="Z80" i="5"/>
  <c r="AA80" i="5"/>
  <c r="W80" i="5"/>
  <c r="U81" i="5"/>
  <c r="X77" i="5"/>
  <c r="Y77" i="5"/>
  <c r="AB77" i="5"/>
  <c r="V78" i="5"/>
  <c r="AK78" i="5"/>
  <c r="AJ78" i="5"/>
  <c r="AH79" i="5"/>
  <c r="AI78" i="5"/>
  <c r="K27" i="5"/>
  <c r="AE79" i="5"/>
  <c r="AD80" i="5"/>
  <c r="AG79" i="5"/>
  <c r="AF79" i="5"/>
  <c r="X78" i="5"/>
  <c r="Y78" i="5"/>
  <c r="AB78" i="5"/>
  <c r="V79" i="5"/>
  <c r="Z81" i="5"/>
  <c r="AA81" i="5"/>
  <c r="W81" i="5"/>
  <c r="U82" i="5"/>
  <c r="L27" i="5"/>
  <c r="N27" i="5"/>
  <c r="R27" i="5"/>
  <c r="AK79" i="5"/>
  <c r="AJ79" i="5"/>
  <c r="AH80" i="5"/>
  <c r="AI79" i="5"/>
  <c r="AE80" i="5"/>
  <c r="AG80" i="5"/>
  <c r="AF80" i="5"/>
  <c r="AD81" i="5"/>
  <c r="AK80" i="5"/>
  <c r="AJ80" i="5"/>
  <c r="AH81" i="5"/>
  <c r="AI80" i="5"/>
  <c r="AB79" i="5"/>
  <c r="V80" i="5"/>
  <c r="X79" i="5"/>
  <c r="Y79" i="5"/>
  <c r="Z82" i="5"/>
  <c r="AA82" i="5"/>
  <c r="W82" i="5"/>
  <c r="U83" i="5"/>
  <c r="F28" i="5"/>
  <c r="AE81" i="5"/>
  <c r="AG81" i="5"/>
  <c r="AD82" i="5"/>
  <c r="AF81" i="5"/>
  <c r="AK81" i="5"/>
  <c r="AJ81" i="5"/>
  <c r="AH82" i="5"/>
  <c r="AI81" i="5"/>
  <c r="H28" i="5"/>
  <c r="G28" i="5"/>
  <c r="X80" i="5"/>
  <c r="Y80" i="5"/>
  <c r="AB80" i="5"/>
  <c r="V81" i="5"/>
  <c r="Z83" i="5"/>
  <c r="AA83" i="5"/>
  <c r="W83" i="5"/>
  <c r="U84" i="5"/>
  <c r="AD83" i="5"/>
  <c r="AG82" i="5"/>
  <c r="AF82" i="5"/>
  <c r="AE82" i="5"/>
  <c r="I28" i="5"/>
  <c r="J28" i="5"/>
  <c r="W84" i="5"/>
  <c r="U85" i="5"/>
  <c r="Z84" i="5"/>
  <c r="AA84" i="5"/>
  <c r="AJ82" i="5"/>
  <c r="AH83" i="5"/>
  <c r="AI82" i="5"/>
  <c r="AK82" i="5"/>
  <c r="X81" i="5"/>
  <c r="Y81" i="5"/>
  <c r="AB81" i="5"/>
  <c r="V82" i="5"/>
  <c r="AG83" i="5"/>
  <c r="AD84" i="5"/>
  <c r="AE83" i="5"/>
  <c r="AF83" i="5"/>
  <c r="K28" i="5"/>
  <c r="L28" i="5"/>
  <c r="AH84" i="5"/>
  <c r="AI83" i="5"/>
  <c r="AK83" i="5"/>
  <c r="AJ83" i="5"/>
  <c r="W85" i="5"/>
  <c r="U86" i="5"/>
  <c r="Z85" i="5"/>
  <c r="AA85" i="5"/>
  <c r="AB82" i="5"/>
  <c r="V83" i="5"/>
  <c r="X82" i="5"/>
  <c r="Y82" i="5"/>
  <c r="AD85" i="5"/>
  <c r="AF84" i="5"/>
  <c r="AE84" i="5"/>
  <c r="AG84" i="5"/>
  <c r="N28" i="5"/>
  <c r="R28" i="5"/>
  <c r="AB83" i="5"/>
  <c r="V84" i="5"/>
  <c r="X83" i="5"/>
  <c r="Y83" i="5"/>
  <c r="W86" i="5"/>
  <c r="U87" i="5"/>
  <c r="Z86" i="5"/>
  <c r="AA86" i="5"/>
  <c r="AK84" i="5"/>
  <c r="AJ84" i="5"/>
  <c r="AH85" i="5"/>
  <c r="AI84" i="5"/>
  <c r="AD86" i="5"/>
  <c r="AE85" i="5"/>
  <c r="AG85" i="5"/>
  <c r="AF85" i="5"/>
  <c r="F29" i="5"/>
  <c r="H29" i="5"/>
  <c r="U88" i="5"/>
  <c r="Z87" i="5"/>
  <c r="AA87" i="5"/>
  <c r="W87" i="5"/>
  <c r="AK85" i="5"/>
  <c r="AJ85" i="5"/>
  <c r="AH86" i="5"/>
  <c r="AI85" i="5"/>
  <c r="AB84" i="5"/>
  <c r="V85" i="5"/>
  <c r="X84" i="5"/>
  <c r="Y84" i="5"/>
  <c r="AE86" i="5"/>
  <c r="AG86" i="5"/>
  <c r="AF86" i="5"/>
  <c r="AD87" i="5"/>
  <c r="G29" i="5"/>
  <c r="I29" i="5"/>
  <c r="J29" i="5"/>
  <c r="AK86" i="5"/>
  <c r="AJ86" i="5"/>
  <c r="AH87" i="5"/>
  <c r="AI86" i="5"/>
  <c r="AB85" i="5"/>
  <c r="V86" i="5"/>
  <c r="X85" i="5"/>
  <c r="Y85" i="5"/>
  <c r="Z88" i="5"/>
  <c r="AA88" i="5"/>
  <c r="W88" i="5"/>
  <c r="U89" i="5"/>
  <c r="K29" i="5"/>
  <c r="L29" i="5"/>
  <c r="AG87" i="5"/>
  <c r="AF87" i="5"/>
  <c r="AE87" i="5"/>
  <c r="AD88" i="5"/>
  <c r="AK87" i="5"/>
  <c r="AJ87" i="5"/>
  <c r="AH88" i="5"/>
  <c r="AI87" i="5"/>
  <c r="AB86" i="5"/>
  <c r="V87" i="5"/>
  <c r="X86" i="5"/>
  <c r="Y86" i="5"/>
  <c r="Z89" i="5"/>
  <c r="AA89" i="5"/>
  <c r="W89" i="5"/>
  <c r="U90" i="5"/>
  <c r="N29" i="5"/>
  <c r="R29" i="5"/>
  <c r="AF88" i="5"/>
  <c r="AE88" i="5"/>
  <c r="AG88" i="5"/>
  <c r="AD89" i="5"/>
  <c r="AK88" i="5"/>
  <c r="AJ88" i="5"/>
  <c r="AH89" i="5"/>
  <c r="AI88" i="5"/>
  <c r="X87" i="5"/>
  <c r="Y87" i="5"/>
  <c r="AB87" i="5"/>
  <c r="V88" i="5"/>
  <c r="Z90" i="5"/>
  <c r="AA90" i="5"/>
  <c r="W90" i="5"/>
  <c r="U91" i="5"/>
  <c r="F30" i="5"/>
  <c r="G30" i="5"/>
  <c r="I30" i="5"/>
  <c r="J30" i="5"/>
  <c r="AF89" i="5"/>
  <c r="AG89" i="5"/>
  <c r="AD90" i="5"/>
  <c r="AE89" i="5"/>
  <c r="X88" i="5"/>
  <c r="Y88" i="5"/>
  <c r="AB88" i="5"/>
  <c r="V89" i="5"/>
  <c r="AK89" i="5"/>
  <c r="AJ89" i="5"/>
  <c r="AH90" i="5"/>
  <c r="AI89" i="5"/>
  <c r="Z91" i="5"/>
  <c r="AA91" i="5"/>
  <c r="W91" i="5"/>
  <c r="U92" i="5"/>
  <c r="H30" i="5"/>
  <c r="K30" i="5"/>
  <c r="L30" i="5"/>
  <c r="AG90" i="5"/>
  <c r="AF90" i="5"/>
  <c r="AE90" i="5"/>
  <c r="AD91" i="5"/>
  <c r="AJ90" i="5"/>
  <c r="AH91" i="5"/>
  <c r="AI90" i="5"/>
  <c r="AK90" i="5"/>
  <c r="AB89" i="5"/>
  <c r="V90" i="5"/>
  <c r="X89" i="5"/>
  <c r="Y89" i="5"/>
  <c r="W92" i="5"/>
  <c r="U93" i="5"/>
  <c r="Z92" i="5"/>
  <c r="AA92" i="5"/>
  <c r="AF91" i="5"/>
  <c r="AD92" i="5"/>
  <c r="AE91" i="5"/>
  <c r="AG91" i="5"/>
  <c r="W93" i="5"/>
  <c r="U94" i="5"/>
  <c r="Z93" i="5"/>
  <c r="AA93" i="5"/>
  <c r="AH92" i="5"/>
  <c r="AI91" i="5"/>
  <c r="AK91" i="5"/>
  <c r="AJ91" i="5"/>
  <c r="N30" i="5"/>
  <c r="R30" i="5"/>
  <c r="X90" i="5"/>
  <c r="Y90" i="5"/>
  <c r="AB90" i="5"/>
  <c r="V91" i="5"/>
  <c r="AD93" i="5"/>
  <c r="AE92" i="5"/>
  <c r="AG92" i="5"/>
  <c r="AF92" i="5"/>
  <c r="F31" i="5"/>
  <c r="W94" i="5"/>
  <c r="U95" i="5"/>
  <c r="Z94" i="5"/>
  <c r="AA94" i="5"/>
  <c r="X91" i="5"/>
  <c r="Y91" i="5"/>
  <c r="AB91" i="5"/>
  <c r="V92" i="5"/>
  <c r="AK92" i="5"/>
  <c r="AJ92" i="5"/>
  <c r="AI92" i="5"/>
  <c r="AH93" i="5"/>
  <c r="AE93" i="5"/>
  <c r="AD94" i="5"/>
  <c r="AG93" i="5"/>
  <c r="AF93" i="5"/>
  <c r="X92" i="5"/>
  <c r="Y92" i="5"/>
  <c r="AB92" i="5"/>
  <c r="V93" i="5"/>
  <c r="H31" i="5"/>
  <c r="G31" i="5"/>
  <c r="I31" i="5"/>
  <c r="J31" i="5"/>
  <c r="U96" i="5"/>
  <c r="Z95" i="5"/>
  <c r="AA95" i="5"/>
  <c r="W95" i="5"/>
  <c r="AK93" i="5"/>
  <c r="AJ93" i="5"/>
  <c r="AH94" i="5"/>
  <c r="AI93" i="5"/>
  <c r="AD95" i="5"/>
  <c r="AF94" i="5"/>
  <c r="AE94" i="5"/>
  <c r="AG94" i="5"/>
  <c r="Z96" i="5"/>
  <c r="AA96" i="5"/>
  <c r="W96" i="5"/>
  <c r="U97" i="5"/>
  <c r="X93" i="5"/>
  <c r="Y93" i="5"/>
  <c r="AB93" i="5"/>
  <c r="V94" i="5"/>
  <c r="AK94" i="5"/>
  <c r="AJ94" i="5"/>
  <c r="AH95" i="5"/>
  <c r="AI94" i="5"/>
  <c r="K31" i="5"/>
  <c r="AG95" i="5"/>
  <c r="AD96" i="5"/>
  <c r="AF95" i="5"/>
  <c r="AE95" i="5"/>
  <c r="Z97" i="5"/>
  <c r="AA97" i="5"/>
  <c r="W97" i="5"/>
  <c r="U98" i="5"/>
  <c r="AK95" i="5"/>
  <c r="AJ95" i="5"/>
  <c r="AH96" i="5"/>
  <c r="AI95" i="5"/>
  <c r="X94" i="5"/>
  <c r="Y94" i="5"/>
  <c r="AB94" i="5"/>
  <c r="V95" i="5"/>
  <c r="L31" i="5"/>
  <c r="N31" i="5"/>
  <c r="R31" i="5"/>
  <c r="AD97" i="5"/>
  <c r="AG96" i="5"/>
  <c r="AF96" i="5"/>
  <c r="AE96" i="5"/>
  <c r="AK96" i="5"/>
  <c r="AJ96" i="5"/>
  <c r="AH97" i="5"/>
  <c r="AI96" i="5"/>
  <c r="Z98" i="5"/>
  <c r="AA98" i="5"/>
  <c r="W98" i="5"/>
  <c r="U99" i="5"/>
  <c r="F32" i="5"/>
  <c r="AB95" i="5"/>
  <c r="V96" i="5"/>
  <c r="X95" i="5"/>
  <c r="Y95" i="5"/>
  <c r="AD98" i="5"/>
  <c r="AG97" i="5"/>
  <c r="AF97" i="5"/>
  <c r="AE97" i="5"/>
  <c r="AK97" i="5"/>
  <c r="AJ97" i="5"/>
  <c r="AH98" i="5"/>
  <c r="AI97" i="5"/>
  <c r="Z99" i="5"/>
  <c r="AA99" i="5"/>
  <c r="W99" i="5"/>
  <c r="U100" i="5"/>
  <c r="AB96" i="5"/>
  <c r="V97" i="5"/>
  <c r="X96" i="5"/>
  <c r="Y96" i="5"/>
  <c r="H32" i="5"/>
  <c r="G32" i="5"/>
  <c r="I32" i="5"/>
  <c r="J32" i="5"/>
  <c r="AG98" i="5"/>
  <c r="AF98" i="5"/>
  <c r="AD99" i="5"/>
  <c r="AE98" i="5"/>
  <c r="AJ98" i="5"/>
  <c r="AH99" i="5"/>
  <c r="AI98" i="5"/>
  <c r="AK98" i="5"/>
  <c r="K32" i="5"/>
  <c r="X97" i="5"/>
  <c r="Y97" i="5"/>
  <c r="AB97" i="5"/>
  <c r="V98" i="5"/>
  <c r="W100" i="5"/>
  <c r="U101" i="5"/>
  <c r="Z100" i="5"/>
  <c r="AA100" i="5"/>
  <c r="AD100" i="5"/>
  <c r="AG99" i="5"/>
  <c r="AF99" i="5"/>
  <c r="AE99" i="5"/>
  <c r="N32" i="5"/>
  <c r="R32" i="5"/>
  <c r="L32" i="5"/>
  <c r="AH100" i="5"/>
  <c r="AI99" i="5"/>
  <c r="AK99" i="5"/>
  <c r="AJ99" i="5"/>
  <c r="AB98" i="5"/>
  <c r="V99" i="5"/>
  <c r="X98" i="5"/>
  <c r="Y98" i="5"/>
  <c r="W101" i="5"/>
  <c r="U102" i="5"/>
  <c r="Z101" i="5"/>
  <c r="AA101" i="5"/>
  <c r="AF100" i="5"/>
  <c r="AD101" i="5"/>
  <c r="AG100" i="5"/>
  <c r="AE100" i="5"/>
  <c r="AB99" i="5"/>
  <c r="V100" i="5"/>
  <c r="X99" i="5"/>
  <c r="Y99" i="5"/>
  <c r="AK100" i="5"/>
  <c r="AJ100" i="5"/>
  <c r="AI100" i="5"/>
  <c r="AH101" i="5"/>
  <c r="W102" i="5"/>
  <c r="U103" i="5"/>
  <c r="Z102" i="5"/>
  <c r="AA102" i="5"/>
  <c r="F33" i="5"/>
  <c r="AG101" i="5"/>
  <c r="AF101" i="5"/>
  <c r="AD102" i="5"/>
  <c r="AE101" i="5"/>
  <c r="AK101" i="5"/>
  <c r="AJ101" i="5"/>
  <c r="AH102" i="5"/>
  <c r="AI101" i="5"/>
  <c r="H33" i="5"/>
  <c r="G33" i="5"/>
  <c r="I33" i="5"/>
  <c r="J33" i="5"/>
  <c r="X100" i="5"/>
  <c r="Y100" i="5"/>
  <c r="AB100" i="5"/>
  <c r="V101" i="5"/>
  <c r="U104" i="5"/>
  <c r="Z103" i="5"/>
  <c r="AA103" i="5"/>
  <c r="W103" i="5"/>
  <c r="AD103" i="5"/>
  <c r="AG102" i="5"/>
  <c r="AE102" i="5"/>
  <c r="AF102" i="5"/>
  <c r="K33" i="5"/>
  <c r="N33" i="5"/>
  <c r="R33" i="5"/>
  <c r="AK102" i="5"/>
  <c r="AJ102" i="5"/>
  <c r="AH103" i="5"/>
  <c r="AI102" i="5"/>
  <c r="Z104" i="5"/>
  <c r="AA104" i="5"/>
  <c r="W104" i="5"/>
  <c r="U105" i="5"/>
  <c r="AB101" i="5"/>
  <c r="V102" i="5"/>
  <c r="X101" i="5"/>
  <c r="Y101" i="5"/>
  <c r="AG103" i="5"/>
  <c r="AD104" i="5"/>
  <c r="AF103" i="5"/>
  <c r="AE103" i="5"/>
  <c r="L33" i="5"/>
  <c r="F34" i="5"/>
  <c r="H34" i="5"/>
  <c r="Z105" i="5"/>
  <c r="AA105" i="5"/>
  <c r="W105" i="5"/>
  <c r="U106" i="5"/>
  <c r="AK103" i="5"/>
  <c r="AJ103" i="5"/>
  <c r="AH104" i="5"/>
  <c r="AI103" i="5"/>
  <c r="AB102" i="5"/>
  <c r="V103" i="5"/>
  <c r="X102" i="5"/>
  <c r="Y102" i="5"/>
  <c r="G34" i="5"/>
  <c r="I34" i="5"/>
  <c r="J34" i="5"/>
  <c r="AE104" i="5"/>
  <c r="AF104" i="5"/>
  <c r="AG104" i="5"/>
  <c r="AD105" i="5"/>
  <c r="K34" i="5"/>
  <c r="Z106" i="5"/>
  <c r="AA106" i="5"/>
  <c r="W106" i="5"/>
  <c r="U107" i="5"/>
  <c r="X103" i="5"/>
  <c r="Y103" i="5"/>
  <c r="AB103" i="5"/>
  <c r="V104" i="5"/>
  <c r="AK104" i="5"/>
  <c r="AJ104" i="5"/>
  <c r="AH105" i="5"/>
  <c r="AI104" i="5"/>
  <c r="AF105" i="5"/>
  <c r="AE105" i="5"/>
  <c r="AD106" i="5"/>
  <c r="AG105" i="5"/>
  <c r="AK105" i="5"/>
  <c r="AJ105" i="5"/>
  <c r="AH106" i="5"/>
  <c r="AI105" i="5"/>
  <c r="AB104" i="5"/>
  <c r="V105" i="5"/>
  <c r="X104" i="5"/>
  <c r="Y104" i="5"/>
  <c r="Z107" i="5"/>
  <c r="AA107" i="5"/>
  <c r="W107" i="5"/>
  <c r="U108" i="5"/>
  <c r="L34" i="5"/>
  <c r="N34" i="5"/>
  <c r="R34" i="5"/>
  <c r="AG106" i="5"/>
  <c r="AD107" i="5"/>
  <c r="AF106" i="5"/>
  <c r="AE106" i="5"/>
  <c r="W108" i="5"/>
  <c r="U109" i="5"/>
  <c r="Z108" i="5"/>
  <c r="AA108" i="5"/>
  <c r="F35" i="5"/>
  <c r="AJ106" i="5"/>
  <c r="AH107" i="5"/>
  <c r="AI106" i="5"/>
  <c r="AK106" i="5"/>
  <c r="X105" i="5"/>
  <c r="Y105" i="5"/>
  <c r="AB105" i="5"/>
  <c r="V106" i="5"/>
  <c r="AG107" i="5"/>
  <c r="AD108" i="5"/>
  <c r="AF107" i="5"/>
  <c r="AE107" i="5"/>
  <c r="AH108" i="5"/>
  <c r="AI107" i="5"/>
  <c r="AK107" i="5"/>
  <c r="AJ107" i="5"/>
  <c r="W109" i="5"/>
  <c r="U110" i="5"/>
  <c r="Z109" i="5"/>
  <c r="AA109" i="5"/>
  <c r="H35" i="5"/>
  <c r="G35" i="5"/>
  <c r="I35" i="5"/>
  <c r="J35" i="5"/>
  <c r="AB106" i="5"/>
  <c r="V107" i="5"/>
  <c r="X106" i="5"/>
  <c r="Y106" i="5"/>
  <c r="AE108" i="5"/>
  <c r="AF108" i="5"/>
  <c r="AD109" i="5"/>
  <c r="AG108" i="5"/>
  <c r="K35" i="5"/>
  <c r="W110" i="5"/>
  <c r="U111" i="5"/>
  <c r="Z110" i="5"/>
  <c r="AA110" i="5"/>
  <c r="AK108" i="5"/>
  <c r="AJ108" i="5"/>
  <c r="AI108" i="5"/>
  <c r="AH109" i="5"/>
  <c r="AB107" i="5"/>
  <c r="V108" i="5"/>
  <c r="X107" i="5"/>
  <c r="Y107" i="5"/>
  <c r="AG109" i="5"/>
  <c r="AF109" i="5"/>
  <c r="AE109" i="5"/>
  <c r="AD110" i="5"/>
  <c r="X108" i="5"/>
  <c r="Y108" i="5"/>
  <c r="AB108" i="5"/>
  <c r="V109" i="5"/>
  <c r="U112" i="5"/>
  <c r="Z111" i="5"/>
  <c r="AA111" i="5"/>
  <c r="W111" i="5"/>
  <c r="L35" i="5"/>
  <c r="N35" i="5"/>
  <c r="R35" i="5"/>
  <c r="AK109" i="5"/>
  <c r="AJ109" i="5"/>
  <c r="AH110" i="5"/>
  <c r="AI109" i="5"/>
  <c r="AE110" i="5"/>
  <c r="AG110" i="5"/>
  <c r="AF110" i="5"/>
  <c r="AD111" i="5"/>
  <c r="Z112" i="5"/>
  <c r="AA112" i="5"/>
  <c r="W112" i="5"/>
  <c r="U113" i="5"/>
  <c r="AB109" i="5"/>
  <c r="V110" i="5"/>
  <c r="X109" i="5"/>
  <c r="Y109" i="5"/>
  <c r="AK110" i="5"/>
  <c r="AJ110" i="5"/>
  <c r="AH111" i="5"/>
  <c r="AI110" i="5"/>
  <c r="F36" i="5"/>
  <c r="AG111" i="5"/>
  <c r="AF111" i="5"/>
  <c r="AD112" i="5"/>
  <c r="AE111" i="5"/>
  <c r="X110" i="5"/>
  <c r="Y110" i="5"/>
  <c r="AB110" i="5"/>
  <c r="V111" i="5"/>
  <c r="G36" i="5"/>
  <c r="I36" i="5"/>
  <c r="H36" i="5"/>
  <c r="Z113" i="5"/>
  <c r="AA113" i="5"/>
  <c r="W113" i="5"/>
  <c r="U114" i="5"/>
  <c r="AK111" i="5"/>
  <c r="AJ111" i="5"/>
  <c r="AH112" i="5"/>
  <c r="AI111" i="5"/>
  <c r="AF112" i="5"/>
  <c r="AE112" i="5"/>
  <c r="AD113" i="5"/>
  <c r="AG112" i="5"/>
  <c r="J36" i="5"/>
  <c r="K36" i="5"/>
  <c r="L36" i="5"/>
  <c r="AK112" i="5"/>
  <c r="AJ112" i="5"/>
  <c r="AH113" i="5"/>
  <c r="AI112" i="5"/>
  <c r="X111" i="5"/>
  <c r="Y111" i="5"/>
  <c r="AB111" i="5"/>
  <c r="V112" i="5"/>
  <c r="Z114" i="5"/>
  <c r="AA114" i="5"/>
  <c r="W114" i="5"/>
  <c r="U115" i="5"/>
  <c r="AF113" i="5"/>
  <c r="AE113" i="5"/>
  <c r="AG113" i="5"/>
  <c r="AD114" i="5"/>
  <c r="N36" i="5"/>
  <c r="AK113" i="5"/>
  <c r="AJ113" i="5"/>
  <c r="AH114" i="5"/>
  <c r="AI113" i="5"/>
  <c r="AB112" i="5"/>
  <c r="V113" i="5"/>
  <c r="X112" i="5"/>
  <c r="Y112" i="5"/>
  <c r="Z115" i="5"/>
  <c r="AA115" i="5"/>
  <c r="W115" i="5"/>
  <c r="U116" i="5"/>
  <c r="F37" i="5"/>
  <c r="R36" i="5"/>
  <c r="AE114" i="5"/>
  <c r="AG114" i="5"/>
  <c r="AF114" i="5"/>
  <c r="AB113" i="5"/>
  <c r="V114" i="5"/>
  <c r="X113" i="5"/>
  <c r="Y113" i="5"/>
  <c r="H37" i="5"/>
  <c r="G37" i="5"/>
  <c r="I37" i="5"/>
  <c r="J37" i="5"/>
  <c r="AJ114" i="5"/>
  <c r="AI114" i="5"/>
  <c r="AK114" i="5"/>
  <c r="W116" i="5"/>
  <c r="U117" i="5"/>
  <c r="Z116" i="5"/>
  <c r="AA116" i="5"/>
  <c r="K37" i="5"/>
  <c r="L37" i="5"/>
  <c r="X114" i="5"/>
  <c r="Y114" i="5"/>
  <c r="AB114" i="5"/>
  <c r="V115" i="5"/>
  <c r="W117" i="5"/>
  <c r="U118" i="5"/>
  <c r="Z117" i="5"/>
  <c r="AA117" i="5"/>
  <c r="N37" i="5"/>
  <c r="X115" i="5"/>
  <c r="Y115" i="5"/>
  <c r="AB115" i="5"/>
  <c r="V116" i="5"/>
  <c r="W118" i="5"/>
  <c r="U119" i="5"/>
  <c r="Z118" i="5"/>
  <c r="AA118" i="5"/>
  <c r="F38" i="5"/>
  <c r="R37" i="5"/>
  <c r="U120" i="5"/>
  <c r="Z119" i="5"/>
  <c r="AA119" i="5"/>
  <c r="W119" i="5"/>
  <c r="AB116" i="5"/>
  <c r="V117" i="5"/>
  <c r="X116" i="5"/>
  <c r="Y116" i="5"/>
  <c r="H38" i="5"/>
  <c r="G38" i="5"/>
  <c r="I38" i="5"/>
  <c r="J38" i="5"/>
  <c r="Z120" i="5"/>
  <c r="AA120" i="5"/>
  <c r="W120" i="5"/>
  <c r="U121" i="5"/>
  <c r="AB117" i="5"/>
  <c r="V118" i="5"/>
  <c r="X117" i="5"/>
  <c r="Y117" i="5"/>
  <c r="K38" i="5"/>
  <c r="L38" i="5"/>
  <c r="N38" i="5"/>
  <c r="R38" i="5"/>
  <c r="X118" i="5"/>
  <c r="Y118" i="5"/>
  <c r="AB118" i="5"/>
  <c r="V119" i="5"/>
  <c r="Z121" i="5"/>
  <c r="AA121" i="5"/>
  <c r="W121" i="5"/>
  <c r="U122" i="5"/>
  <c r="F39" i="5"/>
  <c r="H39" i="5"/>
  <c r="Z122" i="5"/>
  <c r="AA122" i="5"/>
  <c r="W122" i="5"/>
  <c r="U123" i="5"/>
  <c r="X119" i="5"/>
  <c r="Y119" i="5"/>
  <c r="AB119" i="5"/>
  <c r="V120" i="5"/>
  <c r="G39" i="5"/>
  <c r="I39" i="5"/>
  <c r="K39" i="5"/>
  <c r="Z123" i="5"/>
  <c r="AA123" i="5"/>
  <c r="W123" i="5"/>
  <c r="U124" i="5"/>
  <c r="X120" i="5"/>
  <c r="Y120" i="5"/>
  <c r="AB120" i="5"/>
  <c r="V121" i="5"/>
  <c r="J39" i="5"/>
  <c r="X121" i="5"/>
  <c r="Y121" i="5"/>
  <c r="AB121" i="5"/>
  <c r="V122" i="5"/>
  <c r="L39" i="5"/>
  <c r="N39" i="5"/>
  <c r="R39" i="5"/>
  <c r="W124" i="5"/>
  <c r="U125" i="5"/>
  <c r="Z124" i="5"/>
  <c r="AA124" i="5"/>
  <c r="F40" i="5"/>
  <c r="AB122" i="5"/>
  <c r="V123" i="5"/>
  <c r="X122" i="5"/>
  <c r="Y122" i="5"/>
  <c r="W125" i="5"/>
  <c r="U126" i="5"/>
  <c r="Z125" i="5"/>
  <c r="AA125" i="5"/>
  <c r="W126" i="5"/>
  <c r="U127" i="5"/>
  <c r="Z126" i="5"/>
  <c r="AA126" i="5"/>
  <c r="AB123" i="5"/>
  <c r="V124" i="5"/>
  <c r="X123" i="5"/>
  <c r="Y123" i="5"/>
  <c r="G40" i="5"/>
  <c r="I40" i="5"/>
  <c r="J40" i="5"/>
  <c r="H40" i="5"/>
  <c r="K40" i="5"/>
  <c r="U128" i="5"/>
  <c r="V127" i="5"/>
  <c r="AB127" i="5"/>
  <c r="AA127" i="5"/>
  <c r="Z127" i="5"/>
  <c r="Y127" i="5"/>
  <c r="X127" i="5"/>
  <c r="W127" i="5"/>
  <c r="AB124" i="5"/>
  <c r="V125" i="5"/>
  <c r="X124" i="5"/>
  <c r="Y124" i="5"/>
  <c r="AB128" i="5"/>
  <c r="AA128" i="5"/>
  <c r="Z128" i="5"/>
  <c r="Y128" i="5"/>
  <c r="X128" i="5"/>
  <c r="W128" i="5"/>
  <c r="V128" i="5"/>
  <c r="U129" i="5"/>
  <c r="N40" i="5"/>
  <c r="R40" i="5"/>
  <c r="L40" i="5"/>
  <c r="AB125" i="5"/>
  <c r="V126" i="5"/>
  <c r="X125" i="5"/>
  <c r="Y125" i="5"/>
  <c r="AB126" i="5"/>
  <c r="X126" i="5"/>
  <c r="Y126" i="5"/>
  <c r="F41" i="5"/>
  <c r="AB129" i="5"/>
  <c r="AA129" i="5"/>
  <c r="Z129" i="5"/>
  <c r="Y129" i="5"/>
  <c r="X129" i="5"/>
  <c r="W129" i="5"/>
  <c r="U130" i="5"/>
  <c r="V129" i="5"/>
  <c r="H41" i="5"/>
  <c r="G41" i="5"/>
  <c r="AA130" i="5"/>
  <c r="Z130" i="5"/>
  <c r="Y130" i="5"/>
  <c r="X130" i="5"/>
  <c r="W130" i="5"/>
  <c r="U131" i="5"/>
  <c r="V130" i="5"/>
  <c r="AB130" i="5"/>
  <c r="Z131" i="5"/>
  <c r="Y131" i="5"/>
  <c r="X131" i="5"/>
  <c r="W131" i="5"/>
  <c r="U132" i="5"/>
  <c r="V131" i="5"/>
  <c r="AB131" i="5"/>
  <c r="AA131" i="5"/>
  <c r="I41" i="5"/>
  <c r="J41" i="5"/>
  <c r="K41" i="5"/>
  <c r="L41" i="5"/>
  <c r="Y132" i="5"/>
  <c r="X132" i="5"/>
  <c r="W132" i="5"/>
  <c r="U133" i="5"/>
  <c r="V132" i="5"/>
  <c r="AB132" i="5"/>
  <c r="AA132" i="5"/>
  <c r="Z132" i="5"/>
  <c r="N41" i="5"/>
  <c r="R41" i="5"/>
  <c r="X133" i="5"/>
  <c r="W133" i="5"/>
  <c r="U134" i="5"/>
  <c r="V133" i="5"/>
  <c r="AB133" i="5"/>
  <c r="AA133" i="5"/>
  <c r="Z133" i="5"/>
  <c r="Y133" i="5"/>
  <c r="F42" i="5"/>
  <c r="H42" i="5"/>
  <c r="W134" i="5"/>
  <c r="U135" i="5"/>
  <c r="V134" i="5"/>
  <c r="AB134" i="5"/>
  <c r="AA134" i="5"/>
  <c r="Z134" i="5"/>
  <c r="Y134" i="5"/>
  <c r="X134" i="5"/>
  <c r="G42" i="5"/>
  <c r="I42" i="5"/>
  <c r="J42" i="5"/>
  <c r="U136" i="5"/>
  <c r="V135" i="5"/>
  <c r="AB135" i="5"/>
  <c r="AA135" i="5"/>
  <c r="Z135" i="5"/>
  <c r="Y135" i="5"/>
  <c r="X135" i="5"/>
  <c r="W135" i="5"/>
  <c r="K42" i="5"/>
  <c r="L42" i="5"/>
  <c r="AB136" i="5"/>
  <c r="AA136" i="5"/>
  <c r="Z136" i="5"/>
  <c r="Y136" i="5"/>
  <c r="X136" i="5"/>
  <c r="W136" i="5"/>
  <c r="U137" i="5"/>
  <c r="V136" i="5"/>
  <c r="N42" i="5"/>
  <c r="R42" i="5"/>
  <c r="AB137" i="5"/>
  <c r="AA137" i="5"/>
  <c r="Z137" i="5"/>
  <c r="Y137" i="5"/>
  <c r="X137" i="5"/>
  <c r="W137" i="5"/>
  <c r="U138" i="5"/>
  <c r="V137" i="5"/>
  <c r="F43" i="5"/>
  <c r="H43" i="5"/>
  <c r="AA138" i="5"/>
  <c r="Z138" i="5"/>
  <c r="Y138" i="5"/>
  <c r="X138" i="5"/>
  <c r="W138" i="5"/>
  <c r="V138" i="5"/>
  <c r="U139" i="5"/>
  <c r="AB138" i="5"/>
  <c r="G43" i="5"/>
  <c r="I43" i="5"/>
  <c r="J43" i="5"/>
  <c r="AB139" i="5"/>
  <c r="X139" i="5"/>
  <c r="U140" i="5"/>
  <c r="AA139" i="5"/>
  <c r="Z139" i="5"/>
  <c r="Y139" i="5"/>
  <c r="W139" i="5"/>
  <c r="V139" i="5"/>
  <c r="K43" i="5"/>
  <c r="L43" i="5"/>
  <c r="AA140" i="5"/>
  <c r="W140" i="5"/>
  <c r="U141" i="5"/>
  <c r="X140" i="5"/>
  <c r="V140" i="5"/>
  <c r="AB140" i="5"/>
  <c r="Z140" i="5"/>
  <c r="Y140" i="5"/>
  <c r="N43" i="5"/>
  <c r="R43" i="5"/>
  <c r="Z141" i="5"/>
  <c r="Y141" i="5"/>
  <c r="X141" i="5"/>
  <c r="U142" i="5"/>
  <c r="V141" i="5"/>
  <c r="AB141" i="5"/>
  <c r="W141" i="5"/>
  <c r="AA141" i="5"/>
  <c r="F44" i="5"/>
  <c r="H44" i="5"/>
  <c r="Y142" i="5"/>
  <c r="X142" i="5"/>
  <c r="W142" i="5"/>
  <c r="U143" i="5"/>
  <c r="V142" i="5"/>
  <c r="AB142" i="5"/>
  <c r="AA142" i="5"/>
  <c r="Z142" i="5"/>
  <c r="G44" i="5"/>
  <c r="I44" i="5"/>
  <c r="J44" i="5"/>
  <c r="X143" i="5"/>
  <c r="W143" i="5"/>
  <c r="U144" i="5"/>
  <c r="V143" i="5"/>
  <c r="AB143" i="5"/>
  <c r="AA143" i="5"/>
  <c r="Z143" i="5"/>
  <c r="Y143" i="5"/>
  <c r="K44" i="5"/>
  <c r="L44" i="5"/>
  <c r="W144" i="5"/>
  <c r="U145" i="5"/>
  <c r="V144" i="5"/>
  <c r="AB144" i="5"/>
  <c r="AA144" i="5"/>
  <c r="Z144" i="5"/>
  <c r="Y144" i="5"/>
  <c r="X144" i="5"/>
  <c r="N44" i="5"/>
  <c r="R44" i="5"/>
  <c r="U146" i="5"/>
  <c r="V145" i="5"/>
  <c r="AB145" i="5"/>
  <c r="AA145" i="5"/>
  <c r="Z145" i="5"/>
  <c r="Y145" i="5"/>
  <c r="X145" i="5"/>
  <c r="W145" i="5"/>
  <c r="F45" i="5"/>
  <c r="H45" i="5"/>
  <c r="AB146" i="5"/>
  <c r="AA146" i="5"/>
  <c r="Z146" i="5"/>
  <c r="Y146" i="5"/>
  <c r="X146" i="5"/>
  <c r="W146" i="5"/>
  <c r="U147" i="5"/>
  <c r="V146" i="5"/>
  <c r="G45" i="5"/>
  <c r="I45" i="5"/>
  <c r="K45" i="5"/>
  <c r="AB147" i="5"/>
  <c r="AA147" i="5"/>
  <c r="Z147" i="5"/>
  <c r="Y147" i="5"/>
  <c r="X147" i="5"/>
  <c r="W147" i="5"/>
  <c r="U148" i="5"/>
  <c r="V147" i="5"/>
  <c r="J45" i="5"/>
  <c r="AA148" i="5"/>
  <c r="Z148" i="5"/>
  <c r="Y148" i="5"/>
  <c r="X148" i="5"/>
  <c r="W148" i="5"/>
  <c r="U149" i="5"/>
  <c r="V148" i="5"/>
  <c r="AB148" i="5"/>
  <c r="N45" i="5"/>
  <c r="R45" i="5"/>
  <c r="L45" i="5"/>
  <c r="Z149" i="5"/>
  <c r="Y149" i="5"/>
  <c r="X149" i="5"/>
  <c r="W149" i="5"/>
  <c r="U150" i="5"/>
  <c r="V149" i="5"/>
  <c r="AB149" i="5"/>
  <c r="AA149" i="5"/>
  <c r="F46" i="5"/>
  <c r="Y150" i="5"/>
  <c r="X150" i="5"/>
  <c r="U151" i="5"/>
  <c r="W150" i="5"/>
  <c r="V150" i="5"/>
  <c r="AB150" i="5"/>
  <c r="AA150" i="5"/>
  <c r="Z150" i="5"/>
  <c r="H46" i="5"/>
  <c r="G46" i="5"/>
  <c r="I46" i="5"/>
  <c r="J46" i="5"/>
  <c r="K46" i="5"/>
  <c r="U152" i="5"/>
  <c r="W151" i="5"/>
  <c r="V151" i="5"/>
  <c r="AB151" i="5"/>
  <c r="AA151" i="5"/>
  <c r="Z151" i="5"/>
  <c r="Y151" i="5"/>
  <c r="X151" i="5"/>
  <c r="AB152" i="5"/>
  <c r="AA152" i="5"/>
  <c r="Z152" i="5"/>
  <c r="Y152" i="5"/>
  <c r="X152" i="5"/>
  <c r="U153" i="5"/>
  <c r="W152" i="5"/>
  <c r="V152" i="5"/>
  <c r="L46" i="5"/>
  <c r="N46" i="5"/>
  <c r="R46" i="5"/>
  <c r="AA153" i="5"/>
  <c r="Z153" i="5"/>
  <c r="Y153" i="5"/>
  <c r="X153" i="5"/>
  <c r="W153" i="5"/>
  <c r="U154" i="5"/>
  <c r="V153" i="5"/>
  <c r="AB153" i="5"/>
  <c r="F47" i="5"/>
  <c r="Z154" i="5"/>
  <c r="Y154" i="5"/>
  <c r="X154" i="5"/>
  <c r="U155" i="5"/>
  <c r="W154" i="5"/>
  <c r="V154" i="5"/>
  <c r="AB154" i="5"/>
  <c r="AA154" i="5"/>
  <c r="H47" i="5"/>
  <c r="G47" i="5"/>
  <c r="I47" i="5"/>
  <c r="K47" i="5"/>
  <c r="N47" i="5"/>
  <c r="F48" i="5"/>
  <c r="J47" i="5"/>
  <c r="X155" i="5"/>
  <c r="U156" i="5"/>
  <c r="W155" i="5"/>
  <c r="V155" i="5"/>
  <c r="AB155" i="5"/>
  <c r="AA155" i="5"/>
  <c r="Z155" i="5"/>
  <c r="Y155" i="5"/>
  <c r="L47" i="5"/>
  <c r="R47" i="5"/>
  <c r="V156" i="5"/>
  <c r="AB156" i="5"/>
  <c r="AA156" i="5"/>
  <c r="Z156" i="5"/>
  <c r="Y156" i="5"/>
  <c r="X156" i="5"/>
  <c r="U157" i="5"/>
  <c r="W156" i="5"/>
  <c r="G48" i="5"/>
  <c r="I48" i="5"/>
  <c r="J48" i="5"/>
  <c r="H48" i="5"/>
  <c r="AB157" i="5"/>
  <c r="AA157" i="5"/>
  <c r="Z157" i="5"/>
  <c r="Y157" i="5"/>
  <c r="X157" i="5"/>
  <c r="U158" i="5"/>
  <c r="W157" i="5"/>
  <c r="V157" i="5"/>
  <c r="K48" i="5"/>
  <c r="Z158" i="5"/>
  <c r="Y158" i="5"/>
  <c r="X158" i="5"/>
  <c r="W158" i="5"/>
  <c r="U159" i="5"/>
  <c r="V158" i="5"/>
  <c r="AB158" i="5"/>
  <c r="AA158" i="5"/>
  <c r="N48" i="5"/>
  <c r="R48" i="5"/>
  <c r="L48" i="5"/>
  <c r="Y159" i="5"/>
  <c r="X159" i="5"/>
  <c r="W159" i="5"/>
  <c r="U160" i="5"/>
  <c r="V159" i="5"/>
  <c r="AB159" i="5"/>
  <c r="AA159" i="5"/>
  <c r="Z159" i="5"/>
  <c r="F49" i="5"/>
  <c r="X160" i="5"/>
  <c r="W160" i="5"/>
  <c r="U161" i="5"/>
  <c r="V160" i="5"/>
  <c r="AB160" i="5"/>
  <c r="AA160" i="5"/>
  <c r="Z160" i="5"/>
  <c r="Y160" i="5"/>
  <c r="H49" i="5"/>
  <c r="G49" i="5"/>
  <c r="I49" i="5"/>
  <c r="J49" i="5"/>
  <c r="K49" i="5"/>
  <c r="L49" i="5"/>
  <c r="W161" i="5"/>
  <c r="V161" i="5"/>
  <c r="AB161" i="5"/>
  <c r="AA161" i="5"/>
  <c r="Z161" i="5"/>
  <c r="Y161" i="5"/>
  <c r="X161" i="5"/>
  <c r="U162" i="5"/>
  <c r="N49" i="5"/>
  <c r="F50" i="5"/>
  <c r="R49" i="5"/>
  <c r="H50" i="5"/>
  <c r="G50" i="5"/>
  <c r="AB162" i="5"/>
  <c r="AA162" i="5"/>
  <c r="Z162" i="5"/>
  <c r="Y162" i="5"/>
  <c r="U163" i="5"/>
  <c r="X162" i="5"/>
  <c r="W162" i="5"/>
  <c r="V162" i="5"/>
  <c r="I50" i="5"/>
  <c r="J50" i="5"/>
  <c r="Y163" i="5"/>
  <c r="X163" i="5"/>
  <c r="U164" i="5"/>
  <c r="W163" i="5"/>
  <c r="V163" i="5"/>
  <c r="AB163" i="5"/>
  <c r="AA163" i="5"/>
  <c r="Z163" i="5"/>
  <c r="K50" i="5"/>
  <c r="W164" i="5"/>
  <c r="V164" i="5"/>
  <c r="AB164" i="5"/>
  <c r="AA164" i="5"/>
  <c r="Z164" i="5"/>
  <c r="Y164" i="5"/>
  <c r="X164" i="5"/>
  <c r="U165" i="5"/>
  <c r="AB165" i="5"/>
  <c r="AA165" i="5"/>
  <c r="Z165" i="5"/>
  <c r="Y165" i="5"/>
  <c r="X165" i="5"/>
  <c r="W165" i="5"/>
  <c r="U166" i="5"/>
  <c r="V165" i="5"/>
  <c r="L50" i="5"/>
  <c r="N50" i="5"/>
  <c r="R50" i="5"/>
  <c r="AA166" i="5"/>
  <c r="Z166" i="5"/>
  <c r="Y166" i="5"/>
  <c r="X166" i="5"/>
  <c r="U167" i="5"/>
  <c r="W166" i="5"/>
  <c r="V166" i="5"/>
  <c r="AB166" i="5"/>
  <c r="F51" i="5"/>
  <c r="Y167" i="5"/>
  <c r="X167" i="5"/>
  <c r="U168" i="5"/>
  <c r="W167" i="5"/>
  <c r="V167" i="5"/>
  <c r="AB167" i="5"/>
  <c r="AA167" i="5"/>
  <c r="Z167" i="5"/>
  <c r="H51" i="5"/>
  <c r="G51" i="5"/>
  <c r="I51" i="5"/>
  <c r="J51" i="5"/>
  <c r="U169" i="5"/>
  <c r="W168" i="5"/>
  <c r="V168" i="5"/>
  <c r="AB168" i="5"/>
  <c r="AA168" i="5"/>
  <c r="Z168" i="5"/>
  <c r="Y168" i="5"/>
  <c r="X168" i="5"/>
  <c r="K51" i="5"/>
  <c r="AB169" i="5"/>
  <c r="AA169" i="5"/>
  <c r="Z169" i="5"/>
  <c r="Y169" i="5"/>
  <c r="X169" i="5"/>
  <c r="W169" i="5"/>
  <c r="U170" i="5"/>
  <c r="V169" i="5"/>
  <c r="L51" i="5"/>
  <c r="N51" i="5"/>
  <c r="R51" i="5"/>
  <c r="AB170" i="5"/>
  <c r="AA170" i="5"/>
  <c r="Z170" i="5"/>
  <c r="Y170" i="5"/>
  <c r="X170" i="5"/>
  <c r="U171" i="5"/>
  <c r="W170" i="5"/>
  <c r="V170" i="5"/>
  <c r="F52" i="5"/>
  <c r="Z171" i="5"/>
  <c r="Y171" i="5"/>
  <c r="X171" i="5"/>
  <c r="W171" i="5"/>
  <c r="U172" i="5"/>
  <c r="V171" i="5"/>
  <c r="AB171" i="5"/>
  <c r="AA171" i="5"/>
  <c r="H52" i="5"/>
  <c r="G52" i="5"/>
  <c r="I52" i="5"/>
  <c r="J52" i="5"/>
  <c r="Y172" i="5"/>
  <c r="X172" i="5"/>
  <c r="W172" i="5"/>
  <c r="U173" i="5"/>
  <c r="V172" i="5"/>
  <c r="AB172" i="5"/>
  <c r="AA172" i="5"/>
  <c r="Z172" i="5"/>
  <c r="K52" i="5"/>
  <c r="L52" i="5"/>
  <c r="X173" i="5"/>
  <c r="W173" i="5"/>
  <c r="U174" i="5"/>
  <c r="V173" i="5"/>
  <c r="AB173" i="5"/>
  <c r="AA173" i="5"/>
  <c r="Z173" i="5"/>
  <c r="Y173" i="5"/>
  <c r="N52" i="5"/>
  <c r="R52" i="5"/>
  <c r="W174" i="5"/>
  <c r="U175" i="5"/>
  <c r="V174" i="5"/>
  <c r="AB174" i="5"/>
  <c r="AA174" i="5"/>
  <c r="Z174" i="5"/>
  <c r="Y174" i="5"/>
  <c r="X174" i="5"/>
  <c r="F53" i="5"/>
  <c r="U176" i="5"/>
  <c r="V175" i="5"/>
  <c r="AB175" i="5"/>
  <c r="AA175" i="5"/>
  <c r="Z175" i="5"/>
  <c r="Y175" i="5"/>
  <c r="X175" i="5"/>
  <c r="W175" i="5"/>
  <c r="H53" i="5"/>
  <c r="G53" i="5"/>
  <c r="I53" i="5"/>
  <c r="J53" i="5"/>
  <c r="K53" i="5"/>
  <c r="AB176" i="5"/>
  <c r="AA176" i="5"/>
  <c r="Z176" i="5"/>
  <c r="Y176" i="5"/>
  <c r="X176" i="5"/>
  <c r="W176" i="5"/>
  <c r="U177" i="5"/>
  <c r="V176" i="5"/>
  <c r="AB177" i="5"/>
  <c r="AA177" i="5"/>
  <c r="Z177" i="5"/>
  <c r="Y177" i="5"/>
  <c r="X177" i="5"/>
  <c r="W177" i="5"/>
  <c r="U178" i="5"/>
  <c r="V177" i="5"/>
  <c r="N53" i="5"/>
  <c r="R53" i="5"/>
  <c r="L53" i="5"/>
  <c r="AA178" i="5"/>
  <c r="Z178" i="5"/>
  <c r="Y178" i="5"/>
  <c r="X178" i="5"/>
  <c r="W178" i="5"/>
  <c r="U179" i="5"/>
  <c r="V178" i="5"/>
  <c r="AB178" i="5"/>
  <c r="F54" i="5"/>
  <c r="Z179" i="5"/>
  <c r="Y179" i="5"/>
  <c r="X179" i="5"/>
  <c r="W179" i="5"/>
  <c r="U180" i="5"/>
  <c r="V179" i="5"/>
  <c r="AB179" i="5"/>
  <c r="AA179" i="5"/>
  <c r="H54" i="5"/>
  <c r="G54" i="5"/>
  <c r="I54" i="5"/>
  <c r="K54" i="5"/>
  <c r="J54" i="5"/>
  <c r="Y180" i="5"/>
  <c r="X180" i="5"/>
  <c r="W180" i="5"/>
  <c r="U181" i="5"/>
  <c r="V180" i="5"/>
  <c r="AB180" i="5"/>
  <c r="AA180" i="5"/>
  <c r="Z180" i="5"/>
  <c r="X181" i="5"/>
  <c r="W181" i="5"/>
  <c r="U182" i="5"/>
  <c r="V181" i="5"/>
  <c r="AB181" i="5"/>
  <c r="AA181" i="5"/>
  <c r="Z181" i="5"/>
  <c r="Y181" i="5"/>
  <c r="N54" i="5"/>
  <c r="R54" i="5"/>
  <c r="L54" i="5"/>
  <c r="W182" i="5"/>
  <c r="U183" i="5"/>
  <c r="V182" i="5"/>
  <c r="AB182" i="5"/>
  <c r="AA182" i="5"/>
  <c r="Z182" i="5"/>
  <c r="Y182" i="5"/>
  <c r="X182" i="5"/>
  <c r="F55" i="5"/>
  <c r="U184" i="5"/>
  <c r="V183" i="5"/>
  <c r="AB183" i="5"/>
  <c r="AA183" i="5"/>
  <c r="Z183" i="5"/>
  <c r="Y183" i="5"/>
  <c r="X183" i="5"/>
  <c r="W183" i="5"/>
  <c r="H55" i="5"/>
  <c r="G55" i="5"/>
  <c r="I55" i="5"/>
  <c r="J55" i="5"/>
  <c r="K55" i="5"/>
  <c r="L55" i="5"/>
  <c r="AB184" i="5"/>
  <c r="AA184" i="5"/>
  <c r="Z184" i="5"/>
  <c r="Y184" i="5"/>
  <c r="X184" i="5"/>
  <c r="W184" i="5"/>
  <c r="U185" i="5"/>
  <c r="V184" i="5"/>
  <c r="N55" i="5"/>
  <c r="AB185" i="5"/>
  <c r="AA185" i="5"/>
  <c r="Z185" i="5"/>
  <c r="Y185" i="5"/>
  <c r="X185" i="5"/>
  <c r="W185" i="5"/>
  <c r="U186" i="5"/>
  <c r="V185" i="5"/>
  <c r="F56" i="5"/>
  <c r="G56" i="5"/>
  <c r="I56" i="5"/>
  <c r="J56" i="5"/>
  <c r="R55" i="5"/>
  <c r="AA186" i="5"/>
  <c r="Z186" i="5"/>
  <c r="Y186" i="5"/>
  <c r="X186" i="5"/>
  <c r="W186" i="5"/>
  <c r="U187" i="5"/>
  <c r="V186" i="5"/>
  <c r="AB186" i="5"/>
  <c r="H56" i="5"/>
  <c r="K56" i="5"/>
  <c r="L56" i="5"/>
  <c r="N56" i="5"/>
  <c r="F57" i="5"/>
  <c r="H57" i="5"/>
  <c r="Z187" i="5"/>
  <c r="Y187" i="5"/>
  <c r="X187" i="5"/>
  <c r="W187" i="5"/>
  <c r="U188" i="5"/>
  <c r="V187" i="5"/>
  <c r="AB187" i="5"/>
  <c r="AA187" i="5"/>
  <c r="G57" i="5"/>
  <c r="I57" i="5"/>
  <c r="J57" i="5"/>
  <c r="R56" i="5"/>
  <c r="Y188" i="5"/>
  <c r="X188" i="5"/>
  <c r="W188" i="5"/>
  <c r="U189" i="5"/>
  <c r="V188" i="5"/>
  <c r="AB188" i="5"/>
  <c r="AA188" i="5"/>
  <c r="Z188" i="5"/>
  <c r="K57" i="5"/>
  <c r="X189" i="5"/>
  <c r="W189" i="5"/>
  <c r="U190" i="5"/>
  <c r="V189" i="5"/>
  <c r="AB189" i="5"/>
  <c r="AA189" i="5"/>
  <c r="Z189" i="5"/>
  <c r="Y189" i="5"/>
  <c r="L57" i="5"/>
  <c r="N57" i="5"/>
  <c r="R57" i="5"/>
  <c r="W190" i="5"/>
  <c r="U191" i="5"/>
  <c r="V190" i="5"/>
  <c r="AB190" i="5"/>
  <c r="AA190" i="5"/>
  <c r="Z190" i="5"/>
  <c r="Y190" i="5"/>
  <c r="X190" i="5"/>
  <c r="F58" i="5"/>
  <c r="U192" i="5"/>
  <c r="V191" i="5"/>
  <c r="AB191" i="5"/>
  <c r="AA191" i="5"/>
  <c r="Z191" i="5"/>
  <c r="Y191" i="5"/>
  <c r="X191" i="5"/>
  <c r="W191" i="5"/>
  <c r="H58" i="5"/>
  <c r="G58" i="5"/>
  <c r="AB192" i="5"/>
  <c r="AA192" i="5"/>
  <c r="Z192" i="5"/>
  <c r="Y192" i="5"/>
  <c r="X192" i="5"/>
  <c r="W192" i="5"/>
  <c r="U193" i="5"/>
  <c r="V192" i="5"/>
  <c r="I58" i="5"/>
  <c r="J58" i="5"/>
  <c r="AB193" i="5"/>
  <c r="AA193" i="5"/>
  <c r="Z193" i="5"/>
  <c r="Y193" i="5"/>
  <c r="X193" i="5"/>
  <c r="W193" i="5"/>
  <c r="U194" i="5"/>
  <c r="V193" i="5"/>
  <c r="K58" i="5"/>
  <c r="AA194" i="5"/>
  <c r="Z194" i="5"/>
  <c r="Y194" i="5"/>
  <c r="X194" i="5"/>
  <c r="W194" i="5"/>
  <c r="U195" i="5"/>
  <c r="V194" i="5"/>
  <c r="AB194" i="5"/>
  <c r="L58" i="5"/>
  <c r="N58" i="5"/>
  <c r="R58" i="5"/>
  <c r="Z195" i="5"/>
  <c r="Y195" i="5"/>
  <c r="X195" i="5"/>
  <c r="W195" i="5"/>
  <c r="U196" i="5"/>
  <c r="V195" i="5"/>
  <c r="AB195" i="5"/>
  <c r="AA195" i="5"/>
  <c r="F59" i="5"/>
  <c r="Y196" i="5"/>
  <c r="X196" i="5"/>
  <c r="W196" i="5"/>
  <c r="U197" i="5"/>
  <c r="V196" i="5"/>
  <c r="AB196" i="5"/>
  <c r="AA196" i="5"/>
  <c r="Z196" i="5"/>
  <c r="G59" i="5"/>
  <c r="H59" i="5"/>
  <c r="X197" i="5"/>
  <c r="W197" i="5"/>
  <c r="U198" i="5"/>
  <c r="V197" i="5"/>
  <c r="AB197" i="5"/>
  <c r="AA197" i="5"/>
  <c r="Z197" i="5"/>
  <c r="Y197" i="5"/>
  <c r="I59" i="5"/>
  <c r="J59" i="5"/>
  <c r="W198" i="5"/>
  <c r="U199" i="5"/>
  <c r="V198" i="5"/>
  <c r="AB198" i="5"/>
  <c r="AA198" i="5"/>
  <c r="Z198" i="5"/>
  <c r="Y198" i="5"/>
  <c r="X198" i="5"/>
  <c r="K59" i="5"/>
  <c r="U200" i="5"/>
  <c r="V199" i="5"/>
  <c r="AB199" i="5"/>
  <c r="AA199" i="5"/>
  <c r="Z199" i="5"/>
  <c r="Y199" i="5"/>
  <c r="X199" i="5"/>
  <c r="W199" i="5"/>
  <c r="L59" i="5"/>
  <c r="N59" i="5"/>
  <c r="R59" i="5"/>
  <c r="AB200" i="5"/>
  <c r="AA200" i="5"/>
  <c r="Z200" i="5"/>
  <c r="Y200" i="5"/>
  <c r="X200" i="5"/>
  <c r="W200" i="5"/>
  <c r="U201" i="5"/>
  <c r="V200" i="5"/>
  <c r="F60" i="5"/>
  <c r="AB201" i="5"/>
  <c r="AA201" i="5"/>
  <c r="Z201" i="5"/>
  <c r="Y201" i="5"/>
  <c r="X201" i="5"/>
  <c r="W201" i="5"/>
  <c r="U202" i="5"/>
  <c r="V201" i="5"/>
  <c r="H60" i="5"/>
  <c r="G60" i="5"/>
  <c r="AA202" i="5"/>
  <c r="Z202" i="5"/>
  <c r="Y202" i="5"/>
  <c r="X202" i="5"/>
  <c r="W202" i="5"/>
  <c r="U203" i="5"/>
  <c r="V202" i="5"/>
  <c r="AB202" i="5"/>
  <c r="I60" i="5"/>
  <c r="J60" i="5"/>
  <c r="Z203" i="5"/>
  <c r="Y203" i="5"/>
  <c r="X203" i="5"/>
  <c r="W203" i="5"/>
  <c r="U204" i="5"/>
  <c r="V203" i="5"/>
  <c r="AB203" i="5"/>
  <c r="AA203" i="5"/>
  <c r="K60" i="5"/>
  <c r="Y204" i="5"/>
  <c r="X204" i="5"/>
  <c r="W204" i="5"/>
  <c r="U205" i="5"/>
  <c r="V204" i="5"/>
  <c r="AB204" i="5"/>
  <c r="AA204" i="5"/>
  <c r="Z204" i="5"/>
  <c r="L60" i="5"/>
  <c r="N60" i="5"/>
  <c r="R60" i="5"/>
  <c r="X205" i="5"/>
  <c r="W205" i="5"/>
  <c r="U206" i="5"/>
  <c r="V205" i="5"/>
  <c r="AB205" i="5"/>
  <c r="AA205" i="5"/>
  <c r="Z205" i="5"/>
  <c r="Y205" i="5"/>
  <c r="F61" i="5"/>
  <c r="W206" i="5"/>
  <c r="U207" i="5"/>
  <c r="V206" i="5"/>
  <c r="AB206" i="5"/>
  <c r="AA206" i="5"/>
  <c r="Z206" i="5"/>
  <c r="Y206" i="5"/>
  <c r="X206" i="5"/>
  <c r="H61" i="5"/>
  <c r="G61" i="5"/>
  <c r="U208" i="5"/>
  <c r="V207" i="5"/>
  <c r="AB207" i="5"/>
  <c r="AA207" i="5"/>
  <c r="Z207" i="5"/>
  <c r="Y207" i="5"/>
  <c r="X207" i="5"/>
  <c r="W207" i="5"/>
  <c r="I61" i="5"/>
  <c r="J61" i="5"/>
  <c r="AB208" i="5"/>
  <c r="AA208" i="5"/>
  <c r="Z208" i="5"/>
  <c r="Y208" i="5"/>
  <c r="X208" i="5"/>
  <c r="W208" i="5"/>
  <c r="U209" i="5"/>
  <c r="V208" i="5"/>
  <c r="K61" i="5"/>
  <c r="AB209" i="5"/>
  <c r="AA209" i="5"/>
  <c r="Z209" i="5"/>
  <c r="Y209" i="5"/>
  <c r="X209" i="5"/>
  <c r="W209" i="5"/>
  <c r="U210" i="5"/>
  <c r="V209" i="5"/>
  <c r="L61" i="5"/>
  <c r="N61" i="5"/>
  <c r="R61" i="5"/>
  <c r="AA210" i="5"/>
  <c r="Z210" i="5"/>
  <c r="Y210" i="5"/>
  <c r="X210" i="5"/>
  <c r="W210" i="5"/>
  <c r="U211" i="5"/>
  <c r="V210" i="5"/>
  <c r="AB210" i="5"/>
  <c r="F62" i="5"/>
  <c r="Z211" i="5"/>
  <c r="Y211" i="5"/>
  <c r="X211" i="5"/>
  <c r="W211" i="5"/>
  <c r="U212" i="5"/>
  <c r="V211" i="5"/>
  <c r="AB211" i="5"/>
  <c r="AA211" i="5"/>
  <c r="H62" i="5"/>
  <c r="G62" i="5"/>
  <c r="Y212" i="5"/>
  <c r="X212" i="5"/>
  <c r="W212" i="5"/>
  <c r="U213" i="5"/>
  <c r="V212" i="5"/>
  <c r="AB212" i="5"/>
  <c r="AA212" i="5"/>
  <c r="Z212" i="5"/>
  <c r="I62" i="5"/>
  <c r="J62" i="5"/>
  <c r="X213" i="5"/>
  <c r="W213" i="5"/>
  <c r="U214" i="5"/>
  <c r="V213" i="5"/>
  <c r="AB213" i="5"/>
  <c r="AA213" i="5"/>
  <c r="Z213" i="5"/>
  <c r="Y213" i="5"/>
  <c r="K62" i="5"/>
  <c r="W214" i="5"/>
  <c r="U215" i="5"/>
  <c r="V214" i="5"/>
  <c r="AB214" i="5"/>
  <c r="AA214" i="5"/>
  <c r="Z214" i="5"/>
  <c r="Y214" i="5"/>
  <c r="X214" i="5"/>
  <c r="L62" i="5"/>
  <c r="N62" i="5"/>
  <c r="R62" i="5"/>
  <c r="U216" i="5"/>
  <c r="V215" i="5"/>
  <c r="AB215" i="5"/>
  <c r="AA215" i="5"/>
  <c r="Z215" i="5"/>
  <c r="Y215" i="5"/>
  <c r="X215" i="5"/>
  <c r="W215" i="5"/>
  <c r="F63" i="5"/>
  <c r="AB216" i="5"/>
  <c r="AA216" i="5"/>
  <c r="Z216" i="5"/>
  <c r="Y216" i="5"/>
  <c r="X216" i="5"/>
  <c r="W216" i="5"/>
  <c r="U217" i="5"/>
  <c r="V216" i="5"/>
  <c r="H63" i="5"/>
  <c r="G63" i="5"/>
  <c r="I63" i="5"/>
  <c r="J63" i="5"/>
  <c r="AB217" i="5"/>
  <c r="AA217" i="5"/>
  <c r="Z217" i="5"/>
  <c r="Y217" i="5"/>
  <c r="X217" i="5"/>
  <c r="W217" i="5"/>
  <c r="U218" i="5"/>
  <c r="V217" i="5"/>
  <c r="K63" i="5"/>
  <c r="L63" i="5"/>
  <c r="AA218" i="5"/>
  <c r="Z218" i="5"/>
  <c r="Y218" i="5"/>
  <c r="X218" i="5"/>
  <c r="W218" i="5"/>
  <c r="U219" i="5"/>
  <c r="V218" i="5"/>
  <c r="AB218" i="5"/>
  <c r="N63" i="5"/>
  <c r="Z219" i="5"/>
  <c r="Y219" i="5"/>
  <c r="X219" i="5"/>
  <c r="W219" i="5"/>
  <c r="U220" i="5"/>
  <c r="V219" i="5"/>
  <c r="AB219" i="5"/>
  <c r="AA219" i="5"/>
  <c r="F64" i="5"/>
  <c r="H64" i="5"/>
  <c r="R63" i="5"/>
  <c r="Y220" i="5"/>
  <c r="X220" i="5"/>
  <c r="W220" i="5"/>
  <c r="U221" i="5"/>
  <c r="V220" i="5"/>
  <c r="AB220" i="5"/>
  <c r="AA220" i="5"/>
  <c r="Z220" i="5"/>
  <c r="G64" i="5"/>
  <c r="I64" i="5"/>
  <c r="J64" i="5"/>
  <c r="X221" i="5"/>
  <c r="W221" i="5"/>
  <c r="U222" i="5"/>
  <c r="V221" i="5"/>
  <c r="AB221" i="5"/>
  <c r="AA221" i="5"/>
  <c r="Z221" i="5"/>
  <c r="Y221" i="5"/>
  <c r="K64" i="5"/>
  <c r="L64" i="5"/>
  <c r="W222" i="5"/>
  <c r="U223" i="5"/>
  <c r="V222" i="5"/>
  <c r="AB222" i="5"/>
  <c r="AA222" i="5"/>
  <c r="Z222" i="5"/>
  <c r="Y222" i="5"/>
  <c r="X222" i="5"/>
  <c r="N64" i="5"/>
  <c r="F65" i="5"/>
  <c r="H65" i="5"/>
  <c r="U224" i="5"/>
  <c r="V223" i="5"/>
  <c r="AB223" i="5"/>
  <c r="AA223" i="5"/>
  <c r="Z223" i="5"/>
  <c r="Y223" i="5"/>
  <c r="X223" i="5"/>
  <c r="W223" i="5"/>
  <c r="R64" i="5"/>
  <c r="G65" i="5"/>
  <c r="I65" i="5"/>
  <c r="J65" i="5"/>
  <c r="AB224" i="5"/>
  <c r="AA224" i="5"/>
  <c r="Z224" i="5"/>
  <c r="Y224" i="5"/>
  <c r="X224" i="5"/>
  <c r="W224" i="5"/>
  <c r="V224" i="5"/>
  <c r="U225" i="5"/>
  <c r="K65" i="5"/>
  <c r="AB225" i="5"/>
  <c r="AA225" i="5"/>
  <c r="Z225" i="5"/>
  <c r="Y225" i="5"/>
  <c r="X225" i="5"/>
  <c r="W225" i="5"/>
  <c r="U226" i="5"/>
  <c r="V225" i="5"/>
  <c r="N65" i="5"/>
  <c r="L65" i="5"/>
  <c r="AA226" i="5"/>
  <c r="Z226" i="5"/>
  <c r="Y226" i="5"/>
  <c r="X226" i="5"/>
  <c r="W226" i="5"/>
  <c r="U227" i="5"/>
  <c r="V226" i="5"/>
  <c r="AB226" i="5"/>
  <c r="R65" i="5"/>
  <c r="F66" i="5"/>
  <c r="Z227" i="5"/>
  <c r="Y227" i="5"/>
  <c r="X227" i="5"/>
  <c r="W227" i="5"/>
  <c r="U228" i="5"/>
  <c r="V227" i="5"/>
  <c r="AB227" i="5"/>
  <c r="AA227" i="5"/>
  <c r="G66" i="5"/>
  <c r="I66" i="5"/>
  <c r="J66" i="5"/>
  <c r="H66" i="5"/>
  <c r="Y228" i="5"/>
  <c r="X228" i="5"/>
  <c r="W228" i="5"/>
  <c r="U229" i="5"/>
  <c r="V228" i="5"/>
  <c r="AB228" i="5"/>
  <c r="AA228" i="5"/>
  <c r="Z228" i="5"/>
  <c r="K66" i="5"/>
  <c r="L66" i="5"/>
  <c r="X229" i="5"/>
  <c r="W229" i="5"/>
  <c r="U230" i="5"/>
  <c r="V229" i="5"/>
  <c r="AB229" i="5"/>
  <c r="AA229" i="5"/>
  <c r="Z229" i="5"/>
  <c r="Y229" i="5"/>
  <c r="N66" i="5"/>
  <c r="R66" i="5"/>
  <c r="W230" i="5"/>
  <c r="U231" i="5"/>
  <c r="V230" i="5"/>
  <c r="AB230" i="5"/>
  <c r="AA230" i="5"/>
  <c r="Z230" i="5"/>
  <c r="Y230" i="5"/>
  <c r="X230" i="5"/>
  <c r="F67" i="5"/>
  <c r="U232" i="5"/>
  <c r="V231" i="5"/>
  <c r="AB231" i="5"/>
  <c r="AA231" i="5"/>
  <c r="Z231" i="5"/>
  <c r="Y231" i="5"/>
  <c r="X231" i="5"/>
  <c r="W231" i="5"/>
  <c r="H67" i="5"/>
  <c r="G67" i="5"/>
  <c r="I67" i="5"/>
  <c r="J67" i="5"/>
  <c r="AB232" i="5"/>
  <c r="AA232" i="5"/>
  <c r="Z232" i="5"/>
  <c r="Y232" i="5"/>
  <c r="X232" i="5"/>
  <c r="W232" i="5"/>
  <c r="V232" i="5"/>
  <c r="U233" i="5"/>
  <c r="K67" i="5"/>
  <c r="AB233" i="5"/>
  <c r="AA233" i="5"/>
  <c r="Z233" i="5"/>
  <c r="Y233" i="5"/>
  <c r="X233" i="5"/>
  <c r="W233" i="5"/>
  <c r="U234" i="5"/>
  <c r="V233" i="5"/>
  <c r="L67" i="5"/>
  <c r="N67" i="5"/>
  <c r="AA234" i="5"/>
  <c r="Z234" i="5"/>
  <c r="Y234" i="5"/>
  <c r="X234" i="5"/>
  <c r="W234" i="5"/>
  <c r="U235" i="5"/>
  <c r="V234" i="5"/>
  <c r="AB234" i="5"/>
  <c r="F68" i="5"/>
  <c r="R67" i="5"/>
  <c r="Z235" i="5"/>
  <c r="Y235" i="5"/>
  <c r="X235" i="5"/>
  <c r="W235" i="5"/>
  <c r="U236" i="5"/>
  <c r="V235" i="5"/>
  <c r="AB235" i="5"/>
  <c r="AA235" i="5"/>
  <c r="H68" i="5"/>
  <c r="G68" i="5"/>
  <c r="I68" i="5"/>
  <c r="Y236" i="5"/>
  <c r="X236" i="5"/>
  <c r="W236" i="5"/>
  <c r="U237" i="5"/>
  <c r="V236" i="5"/>
  <c r="AB236" i="5"/>
  <c r="AA236" i="5"/>
  <c r="Z236" i="5"/>
  <c r="J68" i="5"/>
  <c r="K68" i="5"/>
  <c r="L68" i="5"/>
  <c r="X237" i="5"/>
  <c r="W237" i="5"/>
  <c r="U238" i="5"/>
  <c r="V237" i="5"/>
  <c r="AB237" i="5"/>
  <c r="AA237" i="5"/>
  <c r="Z237" i="5"/>
  <c r="Y237" i="5"/>
  <c r="N68" i="5"/>
  <c r="W238" i="5"/>
  <c r="U239" i="5"/>
  <c r="V238" i="5"/>
  <c r="AB238" i="5"/>
  <c r="AA238" i="5"/>
  <c r="Z238" i="5"/>
  <c r="Y238" i="5"/>
  <c r="X238" i="5"/>
  <c r="F69" i="5"/>
  <c r="R68" i="5"/>
  <c r="U240" i="5"/>
  <c r="V239" i="5"/>
  <c r="AB239" i="5"/>
  <c r="AA239" i="5"/>
  <c r="Z239" i="5"/>
  <c r="Y239" i="5"/>
  <c r="X239" i="5"/>
  <c r="W239" i="5"/>
  <c r="H69" i="5"/>
  <c r="G69" i="5"/>
  <c r="I69" i="5"/>
  <c r="J69" i="5"/>
  <c r="AB240" i="5"/>
  <c r="AA240" i="5"/>
  <c r="Z240" i="5"/>
  <c r="Y240" i="5"/>
  <c r="X240" i="5"/>
  <c r="W240" i="5"/>
  <c r="U241" i="5"/>
  <c r="V240" i="5"/>
  <c r="K69" i="5"/>
  <c r="L69" i="5"/>
  <c r="AB241" i="5"/>
  <c r="AA241" i="5"/>
  <c r="Z241" i="5"/>
  <c r="Y241" i="5"/>
  <c r="X241" i="5"/>
  <c r="W241" i="5"/>
  <c r="U242" i="5"/>
  <c r="V241" i="5"/>
  <c r="N69" i="5"/>
  <c r="AA242" i="5"/>
  <c r="Z242" i="5"/>
  <c r="Y242" i="5"/>
  <c r="X242" i="5"/>
  <c r="W242" i="5"/>
  <c r="U243" i="5"/>
  <c r="V242" i="5"/>
  <c r="AB242" i="5"/>
  <c r="F70" i="5"/>
  <c r="R69" i="5"/>
  <c r="Z243" i="5"/>
  <c r="Y243" i="5"/>
  <c r="X243" i="5"/>
  <c r="W243" i="5"/>
  <c r="U244" i="5"/>
  <c r="V243" i="5"/>
  <c r="AB243" i="5"/>
  <c r="AA243" i="5"/>
  <c r="G70" i="5"/>
  <c r="I70" i="5"/>
  <c r="J70" i="5"/>
  <c r="H70" i="5"/>
  <c r="Y244" i="5"/>
  <c r="X244" i="5"/>
  <c r="W244" i="5"/>
  <c r="U245" i="5"/>
  <c r="V244" i="5"/>
  <c r="AB244" i="5"/>
  <c r="AA244" i="5"/>
  <c r="Z244" i="5"/>
  <c r="K70" i="5"/>
  <c r="L70" i="5"/>
  <c r="X245" i="5"/>
  <c r="W245" i="5"/>
  <c r="U246" i="5"/>
  <c r="V245" i="5"/>
  <c r="AB245" i="5"/>
  <c r="AA245" i="5"/>
  <c r="Z245" i="5"/>
  <c r="Y245" i="5"/>
  <c r="N70" i="5"/>
  <c r="W246" i="5"/>
  <c r="U247" i="5"/>
  <c r="V246" i="5"/>
  <c r="AB246" i="5"/>
  <c r="AA246" i="5"/>
  <c r="Z246" i="5"/>
  <c r="Y246" i="5"/>
  <c r="X246" i="5"/>
  <c r="F71" i="5"/>
  <c r="R70" i="5"/>
  <c r="U248" i="5"/>
  <c r="V247" i="5"/>
  <c r="AB247" i="5"/>
  <c r="AA247" i="5"/>
  <c r="Z247" i="5"/>
  <c r="Y247" i="5"/>
  <c r="X247" i="5"/>
  <c r="W247" i="5"/>
  <c r="G71" i="5"/>
  <c r="I71" i="5"/>
  <c r="J71" i="5"/>
  <c r="H71" i="5"/>
  <c r="AB248" i="5"/>
  <c r="AA248" i="5"/>
  <c r="Z248" i="5"/>
  <c r="Y248" i="5"/>
  <c r="X248" i="5"/>
  <c r="W248" i="5"/>
  <c r="U249" i="5"/>
  <c r="V248" i="5"/>
  <c r="K71" i="5"/>
  <c r="AB249" i="5"/>
  <c r="AA249" i="5"/>
  <c r="Z249" i="5"/>
  <c r="Y249" i="5"/>
  <c r="X249" i="5"/>
  <c r="W249" i="5"/>
  <c r="U250" i="5"/>
  <c r="V249" i="5"/>
  <c r="L71" i="5"/>
  <c r="N71" i="5"/>
  <c r="AA250" i="5"/>
  <c r="Z250" i="5"/>
  <c r="Y250" i="5"/>
  <c r="X250" i="5"/>
  <c r="W250" i="5"/>
  <c r="U251" i="5"/>
  <c r="V250" i="5"/>
  <c r="AB250" i="5"/>
  <c r="F72" i="5"/>
  <c r="R71" i="5"/>
  <c r="Z251" i="5"/>
  <c r="Y251" i="5"/>
  <c r="X251" i="5"/>
  <c r="W251" i="5"/>
  <c r="U252" i="5"/>
  <c r="V251" i="5"/>
  <c r="AB251" i="5"/>
  <c r="AA251" i="5"/>
  <c r="G72" i="5"/>
  <c r="H72" i="5"/>
  <c r="I72" i="5"/>
  <c r="K72" i="5"/>
  <c r="J72" i="5"/>
  <c r="Y252" i="5"/>
  <c r="X252" i="5"/>
  <c r="W252" i="5"/>
  <c r="U253" i="5"/>
  <c r="V252" i="5"/>
  <c r="AB252" i="5"/>
  <c r="AA252" i="5"/>
  <c r="Z252" i="5"/>
  <c r="N72" i="5"/>
  <c r="F73" i="5"/>
  <c r="L72" i="5"/>
  <c r="X253" i="5"/>
  <c r="W253" i="5"/>
  <c r="U254" i="5"/>
  <c r="V253" i="5"/>
  <c r="AB253" i="5"/>
  <c r="AA253" i="5"/>
  <c r="Z253" i="5"/>
  <c r="Y253" i="5"/>
  <c r="R72" i="5"/>
  <c r="H73" i="5"/>
  <c r="G73" i="5"/>
  <c r="I73" i="5"/>
  <c r="J73" i="5"/>
  <c r="W254" i="5"/>
  <c r="U255" i="5"/>
  <c r="V254" i="5"/>
  <c r="AB254" i="5"/>
  <c r="AA254" i="5"/>
  <c r="Z254" i="5"/>
  <c r="Y254" i="5"/>
  <c r="X254" i="5"/>
  <c r="K73" i="5"/>
  <c r="L73" i="5"/>
  <c r="U256" i="5"/>
  <c r="V255" i="5"/>
  <c r="AB255" i="5"/>
  <c r="AA255" i="5"/>
  <c r="Z255" i="5"/>
  <c r="Y255" i="5"/>
  <c r="X255" i="5"/>
  <c r="W255" i="5"/>
  <c r="N73" i="5"/>
  <c r="AB256" i="5"/>
  <c r="AA256" i="5"/>
  <c r="Z256" i="5"/>
  <c r="Y256" i="5"/>
  <c r="X256" i="5"/>
  <c r="W256" i="5"/>
  <c r="U257" i="5"/>
  <c r="V256" i="5"/>
  <c r="F74" i="5"/>
  <c r="R73" i="5"/>
  <c r="AB257" i="5"/>
  <c r="AA257" i="5"/>
  <c r="Z257" i="5"/>
  <c r="Y257" i="5"/>
  <c r="X257" i="5"/>
  <c r="W257" i="5"/>
  <c r="U258" i="5"/>
  <c r="V257" i="5"/>
  <c r="G74" i="5"/>
  <c r="I74" i="5"/>
  <c r="J74" i="5"/>
  <c r="H74" i="5"/>
  <c r="AA258" i="5"/>
  <c r="Z258" i="5"/>
  <c r="Y258" i="5"/>
  <c r="X258" i="5"/>
  <c r="W258" i="5"/>
  <c r="U259" i="5"/>
  <c r="V258" i="5"/>
  <c r="AB258" i="5"/>
  <c r="K74" i="5"/>
  <c r="L74" i="5"/>
  <c r="Z259" i="5"/>
  <c r="Y259" i="5"/>
  <c r="X259" i="5"/>
  <c r="W259" i="5"/>
  <c r="U260" i="5"/>
  <c r="V259" i="5"/>
  <c r="AB259" i="5"/>
  <c r="AA259" i="5"/>
  <c r="N74" i="5"/>
  <c r="Y260" i="5"/>
  <c r="X260" i="5"/>
  <c r="W260" i="5"/>
  <c r="U261" i="5"/>
  <c r="V260" i="5"/>
  <c r="AB260" i="5"/>
  <c r="AA260" i="5"/>
  <c r="Z260" i="5"/>
  <c r="F75" i="5"/>
  <c r="R74" i="5"/>
  <c r="X261" i="5"/>
  <c r="W261" i="5"/>
  <c r="U262" i="5"/>
  <c r="V261" i="5"/>
  <c r="AB261" i="5"/>
  <c r="AA261" i="5"/>
  <c r="Z261" i="5"/>
  <c r="Y261" i="5"/>
  <c r="H75" i="5"/>
  <c r="G75" i="5"/>
  <c r="I75" i="5"/>
  <c r="K75" i="5"/>
  <c r="W262" i="5"/>
  <c r="U263" i="5"/>
  <c r="V262" i="5"/>
  <c r="AB262" i="5"/>
  <c r="AA262" i="5"/>
  <c r="Z262" i="5"/>
  <c r="Y262" i="5"/>
  <c r="X262" i="5"/>
  <c r="N75" i="5"/>
  <c r="F76" i="5"/>
  <c r="L75" i="5"/>
  <c r="R75" i="5"/>
  <c r="J75" i="5"/>
  <c r="U264" i="5"/>
  <c r="V263" i="5"/>
  <c r="AB263" i="5"/>
  <c r="AA263" i="5"/>
  <c r="Z263" i="5"/>
  <c r="Y263" i="5"/>
  <c r="X263" i="5"/>
  <c r="W263" i="5"/>
  <c r="H76" i="5"/>
  <c r="G76" i="5"/>
  <c r="I76" i="5"/>
  <c r="J76" i="5"/>
  <c r="AB264" i="5"/>
  <c r="AA264" i="5"/>
  <c r="Z264" i="5"/>
  <c r="Y264" i="5"/>
  <c r="X264" i="5"/>
  <c r="W264" i="5"/>
  <c r="U265" i="5"/>
  <c r="V264" i="5"/>
  <c r="K76" i="5"/>
  <c r="AB265" i="5"/>
  <c r="AA265" i="5"/>
  <c r="Z265" i="5"/>
  <c r="Y265" i="5"/>
  <c r="X265" i="5"/>
  <c r="W265" i="5"/>
  <c r="U266" i="5"/>
  <c r="V265" i="5"/>
  <c r="L76" i="5"/>
  <c r="N76" i="5"/>
  <c r="AA266" i="5"/>
  <c r="Z266" i="5"/>
  <c r="Y266" i="5"/>
  <c r="X266" i="5"/>
  <c r="W266" i="5"/>
  <c r="U267" i="5"/>
  <c r="V266" i="5"/>
  <c r="AB266" i="5"/>
  <c r="F77" i="5"/>
  <c r="R76" i="5"/>
  <c r="Z267" i="5"/>
  <c r="Y267" i="5"/>
  <c r="X267" i="5"/>
  <c r="W267" i="5"/>
  <c r="U268" i="5"/>
  <c r="V267" i="5"/>
  <c r="AB267" i="5"/>
  <c r="AA267" i="5"/>
  <c r="H77" i="5"/>
  <c r="G77" i="5"/>
  <c r="I77" i="5"/>
  <c r="Y268" i="5"/>
  <c r="X268" i="5"/>
  <c r="W268" i="5"/>
  <c r="U269" i="5"/>
  <c r="V268" i="5"/>
  <c r="AB268" i="5"/>
  <c r="AA268" i="5"/>
  <c r="Z268" i="5"/>
  <c r="J77" i="5"/>
  <c r="K77" i="5"/>
  <c r="L77" i="5"/>
  <c r="X269" i="5"/>
  <c r="W269" i="5"/>
  <c r="U270" i="5"/>
  <c r="V269" i="5"/>
  <c r="AB269" i="5"/>
  <c r="AA269" i="5"/>
  <c r="Z269" i="5"/>
  <c r="Y269" i="5"/>
  <c r="N77" i="5"/>
  <c r="F78" i="5"/>
  <c r="H78" i="5"/>
  <c r="R77" i="5"/>
  <c r="W270" i="5"/>
  <c r="U271" i="5"/>
  <c r="V270" i="5"/>
  <c r="AB270" i="5"/>
  <c r="AA270" i="5"/>
  <c r="Z270" i="5"/>
  <c r="Y270" i="5"/>
  <c r="X270" i="5"/>
  <c r="G78" i="5"/>
  <c r="I78" i="5"/>
  <c r="J78" i="5"/>
  <c r="U272" i="5"/>
  <c r="V271" i="5"/>
  <c r="AB271" i="5"/>
  <c r="AA271" i="5"/>
  <c r="Z271" i="5"/>
  <c r="Y271" i="5"/>
  <c r="X271" i="5"/>
  <c r="W271" i="5"/>
  <c r="K78" i="5"/>
  <c r="L78" i="5"/>
  <c r="N78" i="5"/>
  <c r="F79" i="5"/>
  <c r="G79" i="5"/>
  <c r="I79" i="5"/>
  <c r="R78" i="5"/>
  <c r="AB272" i="5"/>
  <c r="AA272" i="5"/>
  <c r="Z272" i="5"/>
  <c r="Y272" i="5"/>
  <c r="X272" i="5"/>
  <c r="W272" i="5"/>
  <c r="U273" i="5"/>
  <c r="V272" i="5"/>
  <c r="H79" i="5"/>
  <c r="J79" i="5"/>
  <c r="K79" i="5"/>
  <c r="AB273" i="5"/>
  <c r="AA273" i="5"/>
  <c r="Z273" i="5"/>
  <c r="Y273" i="5"/>
  <c r="X273" i="5"/>
  <c r="W273" i="5"/>
  <c r="U274" i="5"/>
  <c r="V273" i="5"/>
  <c r="L79" i="5"/>
  <c r="N79" i="5"/>
  <c r="AA274" i="5"/>
  <c r="Z274" i="5"/>
  <c r="Y274" i="5"/>
  <c r="X274" i="5"/>
  <c r="W274" i="5"/>
  <c r="U275" i="5"/>
  <c r="V274" i="5"/>
  <c r="AB274" i="5"/>
  <c r="F80" i="5"/>
  <c r="R79" i="5"/>
  <c r="Z275" i="5"/>
  <c r="Y275" i="5"/>
  <c r="X275" i="5"/>
  <c r="W275" i="5"/>
  <c r="U276" i="5"/>
  <c r="V275" i="5"/>
  <c r="AB275" i="5"/>
  <c r="AA275" i="5"/>
  <c r="G80" i="5"/>
  <c r="I80" i="5"/>
  <c r="H80" i="5"/>
  <c r="Y276" i="5"/>
  <c r="X276" i="5"/>
  <c r="W276" i="5"/>
  <c r="U277" i="5"/>
  <c r="V276" i="5"/>
  <c r="AB276" i="5"/>
  <c r="AA276" i="5"/>
  <c r="Z276" i="5"/>
  <c r="J80" i="5"/>
  <c r="K80" i="5"/>
  <c r="X277" i="5"/>
  <c r="W277" i="5"/>
  <c r="U278" i="5"/>
  <c r="V277" i="5"/>
  <c r="AB277" i="5"/>
  <c r="AA277" i="5"/>
  <c r="Z277" i="5"/>
  <c r="Y277" i="5"/>
  <c r="L80" i="5"/>
  <c r="N80" i="5"/>
  <c r="W278" i="5"/>
  <c r="U279" i="5"/>
  <c r="V278" i="5"/>
  <c r="AB278" i="5"/>
  <c r="AA278" i="5"/>
  <c r="Z278" i="5"/>
  <c r="Y278" i="5"/>
  <c r="X278" i="5"/>
  <c r="F81" i="5"/>
  <c r="R80" i="5"/>
  <c r="U280" i="5"/>
  <c r="V279" i="5"/>
  <c r="AB279" i="5"/>
  <c r="AA279" i="5"/>
  <c r="Z279" i="5"/>
  <c r="Y279" i="5"/>
  <c r="X279" i="5"/>
  <c r="W279" i="5"/>
  <c r="H81" i="5"/>
  <c r="G81" i="5"/>
  <c r="I81" i="5"/>
  <c r="K81" i="5"/>
  <c r="L81" i="5"/>
  <c r="AA280" i="5"/>
  <c r="Z280" i="5"/>
  <c r="Y280" i="5"/>
  <c r="X280" i="5"/>
  <c r="W280" i="5"/>
  <c r="U281" i="5"/>
  <c r="V280" i="5"/>
  <c r="AB280" i="5"/>
  <c r="N81" i="5"/>
  <c r="F82" i="5"/>
  <c r="J81" i="5"/>
  <c r="Z281" i="5"/>
  <c r="Y281" i="5"/>
  <c r="X281" i="5"/>
  <c r="W281" i="5"/>
  <c r="U282" i="5"/>
  <c r="V281" i="5"/>
  <c r="AB281" i="5"/>
  <c r="AA281" i="5"/>
  <c r="R81" i="5"/>
  <c r="G82" i="5"/>
  <c r="I82" i="5"/>
  <c r="H82" i="5"/>
  <c r="Y282" i="5"/>
  <c r="X282" i="5"/>
  <c r="W282" i="5"/>
  <c r="U283" i="5"/>
  <c r="V282" i="5"/>
  <c r="AB282" i="5"/>
  <c r="AA282" i="5"/>
  <c r="Z282" i="5"/>
  <c r="J82" i="5"/>
  <c r="K82" i="5"/>
  <c r="X283" i="5"/>
  <c r="W283" i="5"/>
  <c r="U284" i="5"/>
  <c r="V283" i="5"/>
  <c r="AB283" i="5"/>
  <c r="AA283" i="5"/>
  <c r="Z283" i="5"/>
  <c r="Y283" i="5"/>
  <c r="N82" i="5"/>
  <c r="L82" i="5"/>
  <c r="W284" i="5"/>
  <c r="U285" i="5"/>
  <c r="V284" i="5"/>
  <c r="AB284" i="5"/>
  <c r="AA284" i="5"/>
  <c r="Z284" i="5"/>
  <c r="Y284" i="5"/>
  <c r="X284" i="5"/>
  <c r="F83" i="5"/>
  <c r="R82" i="5"/>
  <c r="U286" i="5"/>
  <c r="V285" i="5"/>
  <c r="AB285" i="5"/>
  <c r="AA285" i="5"/>
  <c r="Z285" i="5"/>
  <c r="Y285" i="5"/>
  <c r="X285" i="5"/>
  <c r="W285" i="5"/>
  <c r="G83" i="5"/>
  <c r="I83" i="5"/>
  <c r="H83" i="5"/>
  <c r="J83" i="5"/>
  <c r="AB286" i="5"/>
  <c r="AA286" i="5"/>
  <c r="Z286" i="5"/>
  <c r="Y286" i="5"/>
  <c r="X286" i="5"/>
  <c r="W286" i="5"/>
  <c r="U287" i="5"/>
  <c r="V286" i="5"/>
  <c r="K83" i="5"/>
  <c r="L83" i="5"/>
  <c r="N83" i="5"/>
  <c r="F84" i="5"/>
  <c r="AB287" i="5"/>
  <c r="AA287" i="5"/>
  <c r="Z287" i="5"/>
  <c r="Y287" i="5"/>
  <c r="X287" i="5"/>
  <c r="W287" i="5"/>
  <c r="U288" i="5"/>
  <c r="V287" i="5"/>
  <c r="H84" i="5"/>
  <c r="G84" i="5"/>
  <c r="I84" i="5"/>
  <c r="J84" i="5"/>
  <c r="R83" i="5"/>
  <c r="AA288" i="5"/>
  <c r="Z288" i="5"/>
  <c r="Y288" i="5"/>
  <c r="X288" i="5"/>
  <c r="W288" i="5"/>
  <c r="U289" i="5"/>
  <c r="V288" i="5"/>
  <c r="AB288" i="5"/>
  <c r="K84" i="5"/>
  <c r="L84" i="5"/>
  <c r="N84" i="5"/>
  <c r="F85" i="5"/>
  <c r="Z289" i="5"/>
  <c r="Y289" i="5"/>
  <c r="X289" i="5"/>
  <c r="W289" i="5"/>
  <c r="U290" i="5"/>
  <c r="V289" i="5"/>
  <c r="AB289" i="5"/>
  <c r="AA289" i="5"/>
  <c r="R84" i="5"/>
  <c r="H85" i="5"/>
  <c r="G85" i="5"/>
  <c r="I85" i="5"/>
  <c r="Y290" i="5"/>
  <c r="X290" i="5"/>
  <c r="W290" i="5"/>
  <c r="U291" i="5"/>
  <c r="V290" i="5"/>
  <c r="AB290" i="5"/>
  <c r="AA290" i="5"/>
  <c r="Z290" i="5"/>
  <c r="K85" i="5"/>
  <c r="L85" i="5"/>
  <c r="J85" i="5"/>
  <c r="X291" i="5"/>
  <c r="W291" i="5"/>
  <c r="U292" i="5"/>
  <c r="V291" i="5"/>
  <c r="AB291" i="5"/>
  <c r="AA291" i="5"/>
  <c r="Z291" i="5"/>
  <c r="Y291" i="5"/>
  <c r="N85" i="5"/>
  <c r="F86" i="5"/>
  <c r="G86" i="5"/>
  <c r="I86" i="5"/>
  <c r="J86" i="5"/>
  <c r="H86" i="5"/>
  <c r="R85" i="5"/>
  <c r="W292" i="5"/>
  <c r="U293" i="5"/>
  <c r="V292" i="5"/>
  <c r="AB292" i="5"/>
  <c r="AA292" i="5"/>
  <c r="Z292" i="5"/>
  <c r="Y292" i="5"/>
  <c r="X292" i="5"/>
  <c r="K86" i="5"/>
  <c r="L86" i="5"/>
  <c r="N86" i="5"/>
  <c r="F87" i="5"/>
  <c r="U294" i="5"/>
  <c r="V293" i="5"/>
  <c r="AB293" i="5"/>
  <c r="AA293" i="5"/>
  <c r="Z293" i="5"/>
  <c r="Y293" i="5"/>
  <c r="X293" i="5"/>
  <c r="W293" i="5"/>
  <c r="R86" i="5"/>
  <c r="H87" i="5"/>
  <c r="G87" i="5"/>
  <c r="I87" i="5"/>
  <c r="J87" i="5"/>
  <c r="AB294" i="5"/>
  <c r="AA294" i="5"/>
  <c r="Z294" i="5"/>
  <c r="Y294" i="5"/>
  <c r="X294" i="5"/>
  <c r="W294" i="5"/>
  <c r="U295" i="5"/>
  <c r="V294" i="5"/>
  <c r="K87" i="5"/>
  <c r="AB295" i="5"/>
  <c r="AA295" i="5"/>
  <c r="Z295" i="5"/>
  <c r="Y295" i="5"/>
  <c r="X295" i="5"/>
  <c r="W295" i="5"/>
  <c r="U296" i="5"/>
  <c r="V295" i="5"/>
  <c r="N87" i="5"/>
  <c r="L87" i="5"/>
  <c r="AA296" i="5"/>
  <c r="Z296" i="5"/>
  <c r="Y296" i="5"/>
  <c r="X296" i="5"/>
  <c r="W296" i="5"/>
  <c r="U297" i="5"/>
  <c r="V296" i="5"/>
  <c r="AB296" i="5"/>
  <c r="F88" i="5"/>
  <c r="R87" i="5"/>
  <c r="Z297" i="5"/>
  <c r="Y297" i="5"/>
  <c r="X297" i="5"/>
  <c r="W297" i="5"/>
  <c r="U298" i="5"/>
  <c r="V297" i="5"/>
  <c r="AB297" i="5"/>
  <c r="AA297" i="5"/>
  <c r="G88" i="5"/>
  <c r="H88" i="5"/>
  <c r="I88" i="5"/>
  <c r="Y298" i="5"/>
  <c r="X298" i="5"/>
  <c r="W298" i="5"/>
  <c r="U299" i="5"/>
  <c r="V298" i="5"/>
  <c r="AB298" i="5"/>
  <c r="AA298" i="5"/>
  <c r="Z298" i="5"/>
  <c r="K88" i="5"/>
  <c r="L88" i="5"/>
  <c r="N88" i="5"/>
  <c r="F89" i="5"/>
  <c r="J88" i="5"/>
  <c r="X299" i="5"/>
  <c r="W299" i="5"/>
  <c r="U300" i="5"/>
  <c r="V299" i="5"/>
  <c r="AB299" i="5"/>
  <c r="AA299" i="5"/>
  <c r="Z299" i="5"/>
  <c r="Y299" i="5"/>
  <c r="G89" i="5"/>
  <c r="I89" i="5"/>
  <c r="J89" i="5"/>
  <c r="H89" i="5"/>
  <c r="R88" i="5"/>
  <c r="W300" i="5"/>
  <c r="U301" i="5"/>
  <c r="V300" i="5"/>
  <c r="AB300" i="5"/>
  <c r="AA300" i="5"/>
  <c r="Z300" i="5"/>
  <c r="Y300" i="5"/>
  <c r="X300" i="5"/>
  <c r="K89" i="5"/>
  <c r="L89" i="5"/>
  <c r="N89" i="5"/>
  <c r="F90" i="5"/>
  <c r="R89" i="5"/>
  <c r="U302" i="5"/>
  <c r="V301" i="5"/>
  <c r="AB301" i="5"/>
  <c r="AA301" i="5"/>
  <c r="Z301" i="5"/>
  <c r="Y301" i="5"/>
  <c r="X301" i="5"/>
  <c r="W301" i="5"/>
  <c r="G90" i="5"/>
  <c r="I90" i="5"/>
  <c r="J90" i="5"/>
  <c r="H90" i="5"/>
  <c r="AB302" i="5"/>
  <c r="AA302" i="5"/>
  <c r="Z302" i="5"/>
  <c r="Y302" i="5"/>
  <c r="X302" i="5"/>
  <c r="W302" i="5"/>
  <c r="U303" i="5"/>
  <c r="V302" i="5"/>
  <c r="K90" i="5"/>
  <c r="AB303" i="5"/>
  <c r="AA303" i="5"/>
  <c r="Z303" i="5"/>
  <c r="Y303" i="5"/>
  <c r="X303" i="5"/>
  <c r="W303" i="5"/>
  <c r="U304" i="5"/>
  <c r="V303" i="5"/>
  <c r="N90" i="5"/>
  <c r="L90" i="5"/>
  <c r="AA304" i="5"/>
  <c r="Z304" i="5"/>
  <c r="Y304" i="5"/>
  <c r="X304" i="5"/>
  <c r="W304" i="5"/>
  <c r="U305" i="5"/>
  <c r="V304" i="5"/>
  <c r="AB304" i="5"/>
  <c r="F91" i="5"/>
  <c r="R90" i="5"/>
  <c r="Z305" i="5"/>
  <c r="Y305" i="5"/>
  <c r="X305" i="5"/>
  <c r="W305" i="5"/>
  <c r="U306" i="5"/>
  <c r="V305" i="5"/>
  <c r="AB305" i="5"/>
  <c r="AA305" i="5"/>
  <c r="H91" i="5"/>
  <c r="G91" i="5"/>
  <c r="I91" i="5"/>
  <c r="Y306" i="5"/>
  <c r="X306" i="5"/>
  <c r="W306" i="5"/>
  <c r="U307" i="5"/>
  <c r="V306" i="5"/>
  <c r="AB306" i="5"/>
  <c r="AA306" i="5"/>
  <c r="Z306" i="5"/>
  <c r="J91" i="5"/>
  <c r="K91" i="5"/>
  <c r="L91" i="5"/>
  <c r="X307" i="5"/>
  <c r="W307" i="5"/>
  <c r="U308" i="5"/>
  <c r="V307" i="5"/>
  <c r="AB307" i="5"/>
  <c r="AA307" i="5"/>
  <c r="Z307" i="5"/>
  <c r="Y307" i="5"/>
  <c r="N91" i="5"/>
  <c r="F92" i="5"/>
  <c r="H92" i="5"/>
  <c r="R91" i="5"/>
  <c r="G92" i="5"/>
  <c r="I92" i="5"/>
  <c r="J92" i="5"/>
  <c r="W308" i="5"/>
  <c r="U309" i="5"/>
  <c r="V308" i="5"/>
  <c r="AB308" i="5"/>
  <c r="AA308" i="5"/>
  <c r="Z308" i="5"/>
  <c r="Y308" i="5"/>
  <c r="X308" i="5"/>
  <c r="K92" i="5"/>
  <c r="L92" i="5"/>
  <c r="N92" i="5"/>
  <c r="F93" i="5"/>
  <c r="U310" i="5"/>
  <c r="V309" i="5"/>
  <c r="AB309" i="5"/>
  <c r="AA309" i="5"/>
  <c r="Z309" i="5"/>
  <c r="Y309" i="5"/>
  <c r="X309" i="5"/>
  <c r="W309" i="5"/>
  <c r="R92" i="5"/>
  <c r="H93" i="5"/>
  <c r="G93" i="5"/>
  <c r="I93" i="5"/>
  <c r="J93" i="5"/>
  <c r="AB310" i="5"/>
  <c r="AA310" i="5"/>
  <c r="Z310" i="5"/>
  <c r="Y310" i="5"/>
  <c r="X310" i="5"/>
  <c r="W310" i="5"/>
  <c r="U311" i="5"/>
  <c r="V310" i="5"/>
  <c r="K93" i="5"/>
  <c r="L93" i="5"/>
  <c r="AB311" i="5"/>
  <c r="AA311" i="5"/>
  <c r="Z311" i="5"/>
  <c r="Y311" i="5"/>
  <c r="X311" i="5"/>
  <c r="W311" i="5"/>
  <c r="U312" i="5"/>
  <c r="V311" i="5"/>
  <c r="N93" i="5"/>
  <c r="AA312" i="5"/>
  <c r="Z312" i="5"/>
  <c r="Y312" i="5"/>
  <c r="X312" i="5"/>
  <c r="W312" i="5"/>
  <c r="U313" i="5"/>
  <c r="V312" i="5"/>
  <c r="AB312" i="5"/>
  <c r="F94" i="5"/>
  <c r="R93" i="5"/>
  <c r="Z313" i="5"/>
  <c r="Y313" i="5"/>
  <c r="X313" i="5"/>
  <c r="W313" i="5"/>
  <c r="U314" i="5"/>
  <c r="V313" i="5"/>
  <c r="AB313" i="5"/>
  <c r="AA313" i="5"/>
  <c r="H94" i="5"/>
  <c r="G94" i="5"/>
  <c r="I94" i="5"/>
  <c r="J94" i="5"/>
  <c r="Y314" i="5"/>
  <c r="X314" i="5"/>
  <c r="W314" i="5"/>
  <c r="U315" i="5"/>
  <c r="V314" i="5"/>
  <c r="AB314" i="5"/>
  <c r="AA314" i="5"/>
  <c r="Z314" i="5"/>
  <c r="K94" i="5"/>
  <c r="L94" i="5"/>
  <c r="X315" i="5"/>
  <c r="W315" i="5"/>
  <c r="U316" i="5"/>
  <c r="V315" i="5"/>
  <c r="AB315" i="5"/>
  <c r="AA315" i="5"/>
  <c r="Z315" i="5"/>
  <c r="Y315" i="5"/>
  <c r="N94" i="5"/>
  <c r="W316" i="5"/>
  <c r="U317" i="5"/>
  <c r="V316" i="5"/>
  <c r="AB316" i="5"/>
  <c r="AA316" i="5"/>
  <c r="Z316" i="5"/>
  <c r="Y316" i="5"/>
  <c r="X316" i="5"/>
  <c r="F95" i="5"/>
  <c r="R94" i="5"/>
  <c r="U318" i="5"/>
  <c r="V317" i="5"/>
  <c r="AB317" i="5"/>
  <c r="AA317" i="5"/>
  <c r="Z317" i="5"/>
  <c r="Y317" i="5"/>
  <c r="X317" i="5"/>
  <c r="W317" i="5"/>
  <c r="H95" i="5"/>
  <c r="G95" i="5"/>
  <c r="I95" i="5"/>
  <c r="AB318" i="5"/>
  <c r="AA318" i="5"/>
  <c r="Z318" i="5"/>
  <c r="Y318" i="5"/>
  <c r="X318" i="5"/>
  <c r="W318" i="5"/>
  <c r="U319" i="5"/>
  <c r="V318" i="5"/>
  <c r="J95" i="5"/>
  <c r="K95" i="5"/>
  <c r="L95" i="5"/>
  <c r="AB319" i="5"/>
  <c r="AA319" i="5"/>
  <c r="Z319" i="5"/>
  <c r="Y319" i="5"/>
  <c r="X319" i="5"/>
  <c r="W319" i="5"/>
  <c r="U320" i="5"/>
  <c r="V319" i="5"/>
  <c r="N95" i="5"/>
  <c r="F96" i="5"/>
  <c r="H96" i="5"/>
  <c r="R95" i="5"/>
  <c r="AA320" i="5"/>
  <c r="Z320" i="5"/>
  <c r="Y320" i="5"/>
  <c r="X320" i="5"/>
  <c r="W320" i="5"/>
  <c r="U321" i="5"/>
  <c r="V320" i="5"/>
  <c r="AB320" i="5"/>
  <c r="G96" i="5"/>
  <c r="I96" i="5"/>
  <c r="J96" i="5"/>
  <c r="K96" i="5"/>
  <c r="L96" i="5"/>
  <c r="Z321" i="5"/>
  <c r="Y321" i="5"/>
  <c r="X321" i="5"/>
  <c r="W321" i="5"/>
  <c r="U322" i="5"/>
  <c r="V321" i="5"/>
  <c r="AB321" i="5"/>
  <c r="AA321" i="5"/>
  <c r="N96" i="5"/>
  <c r="Y322" i="5"/>
  <c r="X322" i="5"/>
  <c r="W322" i="5"/>
  <c r="U323" i="5"/>
  <c r="V322" i="5"/>
  <c r="AB322" i="5"/>
  <c r="AA322" i="5"/>
  <c r="Z322" i="5"/>
  <c r="F97" i="5"/>
  <c r="R96" i="5"/>
  <c r="X323" i="5"/>
  <c r="W323" i="5"/>
  <c r="U324" i="5"/>
  <c r="V323" i="5"/>
  <c r="AB323" i="5"/>
  <c r="AA323" i="5"/>
  <c r="Z323" i="5"/>
  <c r="Y323" i="5"/>
  <c r="H97" i="5"/>
  <c r="G97" i="5"/>
  <c r="I97" i="5"/>
  <c r="W324" i="5"/>
  <c r="U325" i="5"/>
  <c r="V324" i="5"/>
  <c r="AB324" i="5"/>
  <c r="AA324" i="5"/>
  <c r="Z324" i="5"/>
  <c r="Y324" i="5"/>
  <c r="X324" i="5"/>
  <c r="K97" i="5"/>
  <c r="L97" i="5"/>
  <c r="J97" i="5"/>
  <c r="U326" i="5"/>
  <c r="V325" i="5"/>
  <c r="AB325" i="5"/>
  <c r="AA325" i="5"/>
  <c r="Z325" i="5"/>
  <c r="Y325" i="5"/>
  <c r="X325" i="5"/>
  <c r="W325" i="5"/>
  <c r="N97" i="5"/>
  <c r="F98" i="5"/>
  <c r="H98" i="5"/>
  <c r="G98" i="5"/>
  <c r="R97" i="5"/>
  <c r="AB326" i="5"/>
  <c r="AA326" i="5"/>
  <c r="Z326" i="5"/>
  <c r="Y326" i="5"/>
  <c r="X326" i="5"/>
  <c r="W326" i="5"/>
  <c r="U327" i="5"/>
  <c r="V326" i="5"/>
  <c r="I98" i="5"/>
  <c r="J98" i="5"/>
  <c r="AB327" i="5"/>
  <c r="AA327" i="5"/>
  <c r="Z327" i="5"/>
  <c r="Y327" i="5"/>
  <c r="X327" i="5"/>
  <c r="W327" i="5"/>
  <c r="U328" i="5"/>
  <c r="V327" i="5"/>
  <c r="K98" i="5"/>
  <c r="AA328" i="5"/>
  <c r="Z328" i="5"/>
  <c r="Y328" i="5"/>
  <c r="X328" i="5"/>
  <c r="W328" i="5"/>
  <c r="U329" i="5"/>
  <c r="V328" i="5"/>
  <c r="AB328" i="5"/>
  <c r="L98" i="5"/>
  <c r="N98" i="5"/>
  <c r="Z329" i="5"/>
  <c r="Y329" i="5"/>
  <c r="X329" i="5"/>
  <c r="W329" i="5"/>
  <c r="U330" i="5"/>
  <c r="V329" i="5"/>
  <c r="AB329" i="5"/>
  <c r="AA329" i="5"/>
  <c r="F99" i="5"/>
  <c r="R98" i="5"/>
  <c r="Y330" i="5"/>
  <c r="X330" i="5"/>
  <c r="W330" i="5"/>
  <c r="U331" i="5"/>
  <c r="V330" i="5"/>
  <c r="AB330" i="5"/>
  <c r="AA330" i="5"/>
  <c r="Z330" i="5"/>
  <c r="G99" i="5"/>
  <c r="I99" i="5"/>
  <c r="J99" i="5"/>
  <c r="H99" i="5"/>
  <c r="X331" i="5"/>
  <c r="W331" i="5"/>
  <c r="U332" i="5"/>
  <c r="V331" i="5"/>
  <c r="AB331" i="5"/>
  <c r="AA331" i="5"/>
  <c r="Z331" i="5"/>
  <c r="Y331" i="5"/>
  <c r="K99" i="5"/>
  <c r="W332" i="5"/>
  <c r="U333" i="5"/>
  <c r="V332" i="5"/>
  <c r="AB332" i="5"/>
  <c r="AA332" i="5"/>
  <c r="Z332" i="5"/>
  <c r="Y332" i="5"/>
  <c r="X332" i="5"/>
  <c r="L99" i="5"/>
  <c r="N99" i="5"/>
  <c r="U334" i="5"/>
  <c r="V333" i="5"/>
  <c r="AB333" i="5"/>
  <c r="AA333" i="5"/>
  <c r="Z333" i="5"/>
  <c r="Y333" i="5"/>
  <c r="X333" i="5"/>
  <c r="W333" i="5"/>
  <c r="F100" i="5"/>
  <c r="R99" i="5"/>
  <c r="AB334" i="5"/>
  <c r="AA334" i="5"/>
  <c r="Z334" i="5"/>
  <c r="Y334" i="5"/>
  <c r="X334" i="5"/>
  <c r="W334" i="5"/>
  <c r="V334" i="5"/>
  <c r="U335" i="5"/>
  <c r="H100" i="5"/>
  <c r="G100" i="5"/>
  <c r="AB335" i="5"/>
  <c r="AA335" i="5"/>
  <c r="Z335" i="5"/>
  <c r="Y335" i="5"/>
  <c r="X335" i="5"/>
  <c r="W335" i="5"/>
  <c r="U336" i="5"/>
  <c r="V335" i="5"/>
  <c r="I100" i="5"/>
  <c r="J100" i="5"/>
  <c r="AA336" i="5"/>
  <c r="Z336" i="5"/>
  <c r="Y336" i="5"/>
  <c r="X336" i="5"/>
  <c r="W336" i="5"/>
  <c r="U337" i="5"/>
  <c r="V336" i="5"/>
  <c r="AB336" i="5"/>
  <c r="K100" i="5"/>
  <c r="Z337" i="5"/>
  <c r="Y337" i="5"/>
  <c r="X337" i="5"/>
  <c r="W337" i="5"/>
  <c r="U338" i="5"/>
  <c r="V337" i="5"/>
  <c r="AB337" i="5"/>
  <c r="AA337" i="5"/>
  <c r="L100" i="5"/>
  <c r="N100" i="5"/>
  <c r="Y338" i="5"/>
  <c r="X338" i="5"/>
  <c r="W338" i="5"/>
  <c r="U339" i="5"/>
  <c r="V338" i="5"/>
  <c r="AB338" i="5"/>
  <c r="AA338" i="5"/>
  <c r="Z338" i="5"/>
  <c r="F101" i="5"/>
  <c r="R100" i="5"/>
  <c r="X339" i="5"/>
  <c r="W339" i="5"/>
  <c r="U340" i="5"/>
  <c r="V339" i="5"/>
  <c r="AB339" i="5"/>
  <c r="AA339" i="5"/>
  <c r="Z339" i="5"/>
  <c r="Y339" i="5"/>
  <c r="G101" i="5"/>
  <c r="H101" i="5"/>
  <c r="I101" i="5"/>
  <c r="J101" i="5"/>
  <c r="W340" i="5"/>
  <c r="U341" i="5"/>
  <c r="V340" i="5"/>
  <c r="AB340" i="5"/>
  <c r="AA340" i="5"/>
  <c r="Z340" i="5"/>
  <c r="Y340" i="5"/>
  <c r="X340" i="5"/>
  <c r="K101" i="5"/>
  <c r="L101" i="5"/>
  <c r="U342" i="5"/>
  <c r="V341" i="5"/>
  <c r="AB341" i="5"/>
  <c r="AA341" i="5"/>
  <c r="Z341" i="5"/>
  <c r="Y341" i="5"/>
  <c r="X341" i="5"/>
  <c r="W341" i="5"/>
  <c r="N101" i="5"/>
  <c r="AB342" i="5"/>
  <c r="AA342" i="5"/>
  <c r="Z342" i="5"/>
  <c r="Y342" i="5"/>
  <c r="X342" i="5"/>
  <c r="W342" i="5"/>
  <c r="V342" i="5"/>
  <c r="U343" i="5"/>
  <c r="F102" i="5"/>
  <c r="R101" i="5"/>
  <c r="AB343" i="5"/>
  <c r="AA343" i="5"/>
  <c r="Z343" i="5"/>
  <c r="Y343" i="5"/>
  <c r="X343" i="5"/>
  <c r="W343" i="5"/>
  <c r="U344" i="5"/>
  <c r="V343" i="5"/>
  <c r="G102" i="5"/>
  <c r="I102" i="5"/>
  <c r="J102" i="5"/>
  <c r="H102" i="5"/>
  <c r="AA344" i="5"/>
  <c r="Z344" i="5"/>
  <c r="Y344" i="5"/>
  <c r="X344" i="5"/>
  <c r="W344" i="5"/>
  <c r="U345" i="5"/>
  <c r="V344" i="5"/>
  <c r="AB344" i="5"/>
  <c r="K102" i="5"/>
  <c r="L102" i="5"/>
  <c r="Z345" i="5"/>
  <c r="Y345" i="5"/>
  <c r="X345" i="5"/>
  <c r="W345" i="5"/>
  <c r="U346" i="5"/>
  <c r="V345" i="5"/>
  <c r="AB345" i="5"/>
  <c r="AA345" i="5"/>
  <c r="N102" i="5"/>
  <c r="Y346" i="5"/>
  <c r="X346" i="5"/>
  <c r="W346" i="5"/>
  <c r="U347" i="5"/>
  <c r="V346" i="5"/>
  <c r="AB346" i="5"/>
  <c r="AA346" i="5"/>
  <c r="Z346" i="5"/>
  <c r="F103" i="5"/>
  <c r="R102" i="5"/>
  <c r="X347" i="5"/>
  <c r="W347" i="5"/>
  <c r="U348" i="5"/>
  <c r="V347" i="5"/>
  <c r="AB347" i="5"/>
  <c r="AA347" i="5"/>
  <c r="Z347" i="5"/>
  <c r="Y347" i="5"/>
  <c r="H103" i="5"/>
  <c r="G103" i="5"/>
  <c r="I103" i="5"/>
  <c r="W348" i="5"/>
  <c r="U349" i="5"/>
  <c r="V348" i="5"/>
  <c r="AB348" i="5"/>
  <c r="AA348" i="5"/>
  <c r="Z348" i="5"/>
  <c r="Y348" i="5"/>
  <c r="X348" i="5"/>
  <c r="J103" i="5"/>
  <c r="K103" i="5"/>
  <c r="L103" i="5"/>
  <c r="U350" i="5"/>
  <c r="V349" i="5"/>
  <c r="AB349" i="5"/>
  <c r="AA349" i="5"/>
  <c r="Z349" i="5"/>
  <c r="Y349" i="5"/>
  <c r="X349" i="5"/>
  <c r="W349" i="5"/>
  <c r="N103" i="5"/>
  <c r="F104" i="5"/>
  <c r="H104" i="5"/>
  <c r="G104" i="5"/>
  <c r="R103" i="5"/>
  <c r="AB350" i="5"/>
  <c r="AA350" i="5"/>
  <c r="Z350" i="5"/>
  <c r="Y350" i="5"/>
  <c r="X350" i="5"/>
  <c r="W350" i="5"/>
  <c r="U351" i="5"/>
  <c r="V350" i="5"/>
  <c r="I104" i="5"/>
  <c r="AB351" i="5"/>
  <c r="AA351" i="5"/>
  <c r="Z351" i="5"/>
  <c r="Y351" i="5"/>
  <c r="X351" i="5"/>
  <c r="W351" i="5"/>
  <c r="U352" i="5"/>
  <c r="V351" i="5"/>
  <c r="K104" i="5"/>
  <c r="J104" i="5"/>
  <c r="AA352" i="5"/>
  <c r="Z352" i="5"/>
  <c r="Y352" i="5"/>
  <c r="X352" i="5"/>
  <c r="W352" i="5"/>
  <c r="U353" i="5"/>
  <c r="V352" i="5"/>
  <c r="AB352" i="5"/>
  <c r="L104" i="5"/>
  <c r="N104" i="5"/>
  <c r="Z353" i="5"/>
  <c r="Y353" i="5"/>
  <c r="X353" i="5"/>
  <c r="W353" i="5"/>
  <c r="U354" i="5"/>
  <c r="V353" i="5"/>
  <c r="AB353" i="5"/>
  <c r="AA353" i="5"/>
  <c r="F105" i="5"/>
  <c r="R104" i="5"/>
  <c r="Y354" i="5"/>
  <c r="X354" i="5"/>
  <c r="W354" i="5"/>
  <c r="U355" i="5"/>
  <c r="V354" i="5"/>
  <c r="AB354" i="5"/>
  <c r="AA354" i="5"/>
  <c r="Z354" i="5"/>
  <c r="H105" i="5"/>
  <c r="G105" i="5"/>
  <c r="I105" i="5"/>
  <c r="J105" i="5"/>
  <c r="X355" i="5"/>
  <c r="W355" i="5"/>
  <c r="U356" i="5"/>
  <c r="V355" i="5"/>
  <c r="AB355" i="5"/>
  <c r="AA355" i="5"/>
  <c r="Z355" i="5"/>
  <c r="Y355" i="5"/>
  <c r="K105" i="5"/>
  <c r="L105" i="5"/>
  <c r="W356" i="5"/>
  <c r="U357" i="5"/>
  <c r="V356" i="5"/>
  <c r="AB356" i="5"/>
  <c r="AA356" i="5"/>
  <c r="Z356" i="5"/>
  <c r="Y356" i="5"/>
  <c r="X356" i="5"/>
  <c r="N105" i="5"/>
  <c r="U358" i="5"/>
  <c r="V357" i="5"/>
  <c r="AB357" i="5"/>
  <c r="AA357" i="5"/>
  <c r="Z357" i="5"/>
  <c r="Y357" i="5"/>
  <c r="X357" i="5"/>
  <c r="W357" i="5"/>
  <c r="F106" i="5"/>
  <c r="R105" i="5"/>
  <c r="AB358" i="5"/>
  <c r="AA358" i="5"/>
  <c r="Z358" i="5"/>
  <c r="Y358" i="5"/>
  <c r="X358" i="5"/>
  <c r="W358" i="5"/>
  <c r="U359" i="5"/>
  <c r="V358" i="5"/>
  <c r="H106" i="5"/>
  <c r="G106" i="5"/>
  <c r="I106" i="5"/>
  <c r="AB359" i="5"/>
  <c r="AA359" i="5"/>
  <c r="Z359" i="5"/>
  <c r="Y359" i="5"/>
  <c r="X359" i="5"/>
  <c r="W359" i="5"/>
  <c r="U360" i="5"/>
  <c r="V359" i="5"/>
  <c r="J106" i="5"/>
  <c r="K106" i="5"/>
  <c r="L106" i="5"/>
  <c r="AA360" i="5"/>
  <c r="Z360" i="5"/>
  <c r="Y360" i="5"/>
  <c r="X360" i="5"/>
  <c r="W360" i="5"/>
  <c r="U361" i="5"/>
  <c r="V360" i="5"/>
  <c r="AB360" i="5"/>
  <c r="N106" i="5"/>
  <c r="F107" i="5"/>
  <c r="H107" i="5"/>
  <c r="G107" i="5"/>
  <c r="R106" i="5"/>
  <c r="Z361" i="5"/>
  <c r="Y361" i="5"/>
  <c r="X361" i="5"/>
  <c r="W361" i="5"/>
  <c r="U362" i="5"/>
  <c r="V361" i="5"/>
  <c r="AB361" i="5"/>
  <c r="AA361" i="5"/>
  <c r="I107" i="5"/>
  <c r="J107" i="5"/>
  <c r="Y362" i="5"/>
  <c r="X362" i="5"/>
  <c r="W362" i="5"/>
  <c r="U363" i="5"/>
  <c r="V362" i="5"/>
  <c r="AB362" i="5"/>
  <c r="AA362" i="5"/>
  <c r="Z362" i="5"/>
  <c r="K107" i="5"/>
  <c r="X363" i="5"/>
  <c r="W363" i="5"/>
  <c r="U364" i="5"/>
  <c r="V363" i="5"/>
  <c r="AB363" i="5"/>
  <c r="AA363" i="5"/>
  <c r="Z363" i="5"/>
  <c r="Y363" i="5"/>
  <c r="L107" i="5"/>
  <c r="N107" i="5"/>
  <c r="W364" i="5"/>
  <c r="U365" i="5"/>
  <c r="V364" i="5"/>
  <c r="AB364" i="5"/>
  <c r="AA364" i="5"/>
  <c r="Z364" i="5"/>
  <c r="Y364" i="5"/>
  <c r="X364" i="5"/>
  <c r="F108" i="5"/>
  <c r="R107" i="5"/>
  <c r="U366" i="5"/>
  <c r="V365" i="5"/>
  <c r="AB365" i="5"/>
  <c r="AA365" i="5"/>
  <c r="Z365" i="5"/>
  <c r="Y365" i="5"/>
  <c r="X365" i="5"/>
  <c r="W365" i="5"/>
  <c r="H108" i="5"/>
  <c r="G108" i="5"/>
  <c r="I108" i="5"/>
  <c r="K108" i="5"/>
  <c r="L108" i="5"/>
  <c r="AB366" i="5"/>
  <c r="AA366" i="5"/>
  <c r="Z366" i="5"/>
  <c r="Y366" i="5"/>
  <c r="X366" i="5"/>
  <c r="W366" i="5"/>
  <c r="U367" i="5"/>
  <c r="V366" i="5"/>
  <c r="N108" i="5"/>
  <c r="F109" i="5"/>
  <c r="R108" i="5"/>
  <c r="J108" i="5"/>
  <c r="AB367" i="5"/>
  <c r="AA367" i="5"/>
  <c r="Z367" i="5"/>
  <c r="Y367" i="5"/>
  <c r="X367" i="5"/>
  <c r="W367" i="5"/>
  <c r="U368" i="5"/>
  <c r="V367" i="5"/>
  <c r="G109" i="5"/>
  <c r="I109" i="5"/>
  <c r="J109" i="5"/>
  <c r="H109" i="5"/>
  <c r="AA368" i="5"/>
  <c r="Z368" i="5"/>
  <c r="Y368" i="5"/>
  <c r="X368" i="5"/>
  <c r="W368" i="5"/>
  <c r="U369" i="5"/>
  <c r="V368" i="5"/>
  <c r="AB368" i="5"/>
  <c r="K109" i="5"/>
  <c r="L109" i="5"/>
  <c r="N109" i="5"/>
  <c r="F110" i="5"/>
  <c r="Z369" i="5"/>
  <c r="Y369" i="5"/>
  <c r="X369" i="5"/>
  <c r="W369" i="5"/>
  <c r="U370" i="5"/>
  <c r="V369" i="5"/>
  <c r="AB369" i="5"/>
  <c r="AA369" i="5"/>
  <c r="H110" i="5"/>
  <c r="G110" i="5"/>
  <c r="I110" i="5"/>
  <c r="J110" i="5"/>
  <c r="R109" i="5"/>
  <c r="Y370" i="5"/>
  <c r="X370" i="5"/>
  <c r="W370" i="5"/>
  <c r="U371" i="5"/>
  <c r="V370" i="5"/>
  <c r="AB370" i="5"/>
  <c r="AA370" i="5"/>
  <c r="Z370" i="5"/>
  <c r="K110" i="5"/>
  <c r="L110" i="5"/>
  <c r="N110" i="5"/>
  <c r="F111" i="5"/>
  <c r="X371" i="5"/>
  <c r="W371" i="5"/>
  <c r="U372" i="5"/>
  <c r="V371" i="5"/>
  <c r="AB371" i="5"/>
  <c r="AA371" i="5"/>
  <c r="Z371" i="5"/>
  <c r="Y371" i="5"/>
  <c r="G111" i="5"/>
  <c r="H111" i="5"/>
  <c r="I111" i="5"/>
  <c r="J111" i="5"/>
  <c r="R110" i="5"/>
  <c r="W372" i="5"/>
  <c r="U373" i="5"/>
  <c r="V372" i="5"/>
  <c r="AB372" i="5"/>
  <c r="AA372" i="5"/>
  <c r="Z372" i="5"/>
  <c r="Y372" i="5"/>
  <c r="X372" i="5"/>
  <c r="K111" i="5"/>
  <c r="L111" i="5"/>
  <c r="N111" i="5"/>
  <c r="F112" i="5"/>
  <c r="U374" i="5"/>
  <c r="V373" i="5"/>
  <c r="AB373" i="5"/>
  <c r="AA373" i="5"/>
  <c r="Z373" i="5"/>
  <c r="Y373" i="5"/>
  <c r="X373" i="5"/>
  <c r="W373" i="5"/>
  <c r="R111" i="5"/>
  <c r="G112" i="5"/>
  <c r="H112" i="5"/>
  <c r="AB374" i="5"/>
  <c r="AA374" i="5"/>
  <c r="Z374" i="5"/>
  <c r="Y374" i="5"/>
  <c r="X374" i="5"/>
  <c r="W374" i="5"/>
  <c r="U375" i="5"/>
  <c r="V374" i="5"/>
  <c r="I112" i="5"/>
  <c r="J112" i="5"/>
  <c r="AB375" i="5"/>
  <c r="AA375" i="5"/>
  <c r="Z375" i="5"/>
  <c r="Y375" i="5"/>
  <c r="X375" i="5"/>
  <c r="W375" i="5"/>
  <c r="U376" i="5"/>
  <c r="V375" i="5"/>
  <c r="K112" i="5"/>
  <c r="AA376" i="5"/>
  <c r="Z376" i="5"/>
  <c r="Y376" i="5"/>
  <c r="X376" i="5"/>
  <c r="W376" i="5"/>
  <c r="U377" i="5"/>
  <c r="V376" i="5"/>
  <c r="AB376" i="5"/>
  <c r="L112" i="5"/>
  <c r="N112" i="5"/>
  <c r="Z377" i="5"/>
  <c r="Y377" i="5"/>
  <c r="X377" i="5"/>
  <c r="W377" i="5"/>
  <c r="U378" i="5"/>
  <c r="V377" i="5"/>
  <c r="AB377" i="5"/>
  <c r="AA377" i="5"/>
  <c r="F113" i="5"/>
  <c r="R112" i="5"/>
  <c r="Y378" i="5"/>
  <c r="X378" i="5"/>
  <c r="W378" i="5"/>
  <c r="U379" i="5"/>
  <c r="V378" i="5"/>
  <c r="AB378" i="5"/>
  <c r="AA378" i="5"/>
  <c r="Z378" i="5"/>
  <c r="G113" i="5"/>
  <c r="H113" i="5"/>
  <c r="X379" i="5"/>
  <c r="W379" i="5"/>
  <c r="U380" i="5"/>
  <c r="V379" i="5"/>
  <c r="AB379" i="5"/>
  <c r="AA379" i="5"/>
  <c r="Z379" i="5"/>
  <c r="Y379" i="5"/>
  <c r="I113" i="5"/>
  <c r="J113" i="5"/>
  <c r="W380" i="5"/>
  <c r="U381" i="5"/>
  <c r="V380" i="5"/>
  <c r="AB380" i="5"/>
  <c r="AA380" i="5"/>
  <c r="Z380" i="5"/>
  <c r="Y380" i="5"/>
  <c r="X380" i="5"/>
  <c r="K113" i="5"/>
  <c r="U382" i="5"/>
  <c r="V381" i="5"/>
  <c r="AB381" i="5"/>
  <c r="AA381" i="5"/>
  <c r="Z381" i="5"/>
  <c r="Y381" i="5"/>
  <c r="X381" i="5"/>
  <c r="W381" i="5"/>
  <c r="L113" i="5"/>
  <c r="N113" i="5"/>
  <c r="AB382" i="5"/>
  <c r="AA382" i="5"/>
  <c r="Z382" i="5"/>
  <c r="Y382" i="5"/>
  <c r="X382" i="5"/>
  <c r="W382" i="5"/>
  <c r="U383" i="5"/>
  <c r="V382" i="5"/>
  <c r="F114" i="5"/>
  <c r="R113" i="5"/>
  <c r="AB383" i="5"/>
  <c r="AA383" i="5"/>
  <c r="Z383" i="5"/>
  <c r="Y383" i="5"/>
  <c r="X383" i="5"/>
  <c r="W383" i="5"/>
  <c r="U384" i="5"/>
  <c r="V383" i="5"/>
  <c r="H114" i="5"/>
  <c r="G114" i="5"/>
  <c r="AA384" i="5"/>
  <c r="Z384" i="5"/>
  <c r="Y384" i="5"/>
  <c r="X384" i="5"/>
  <c r="W384" i="5"/>
  <c r="U385" i="5"/>
  <c r="V384" i="5"/>
  <c r="AB384" i="5"/>
  <c r="I114" i="5"/>
  <c r="Z385" i="5"/>
  <c r="Y385" i="5"/>
  <c r="X385" i="5"/>
  <c r="W385" i="5"/>
  <c r="U386" i="5"/>
  <c r="V385" i="5"/>
  <c r="AB385" i="5"/>
  <c r="AA385" i="5"/>
  <c r="K114" i="5"/>
  <c r="J114" i="5"/>
  <c r="Y386" i="5"/>
  <c r="X386" i="5"/>
  <c r="W386" i="5"/>
  <c r="U387" i="5"/>
  <c r="V386" i="5"/>
  <c r="AB386" i="5"/>
  <c r="AA386" i="5"/>
  <c r="Z386" i="5"/>
  <c r="L114" i="5"/>
  <c r="N114" i="5"/>
  <c r="X387" i="5"/>
  <c r="W387" i="5"/>
  <c r="U388" i="5"/>
  <c r="V387" i="5"/>
  <c r="AB387" i="5"/>
  <c r="AA387" i="5"/>
  <c r="Z387" i="5"/>
  <c r="Y387" i="5"/>
  <c r="F115" i="5"/>
  <c r="R114" i="5"/>
  <c r="W388" i="5"/>
  <c r="U389" i="5"/>
  <c r="V388" i="5"/>
  <c r="AB388" i="5"/>
  <c r="AA388" i="5"/>
  <c r="Z388" i="5"/>
  <c r="Y388" i="5"/>
  <c r="X388" i="5"/>
  <c r="H115" i="5"/>
  <c r="G115" i="5"/>
  <c r="I115" i="5"/>
  <c r="J115" i="5"/>
  <c r="U390" i="5"/>
  <c r="V389" i="5"/>
  <c r="AB389" i="5"/>
  <c r="AA389" i="5"/>
  <c r="Z389" i="5"/>
  <c r="Y389" i="5"/>
  <c r="X389" i="5"/>
  <c r="W389" i="5"/>
  <c r="K115" i="5"/>
  <c r="AB390" i="5"/>
  <c r="AA390" i="5"/>
  <c r="Z390" i="5"/>
  <c r="Y390" i="5"/>
  <c r="X390" i="5"/>
  <c r="W390" i="5"/>
  <c r="U391" i="5"/>
  <c r="V390" i="5"/>
  <c r="N115" i="5"/>
  <c r="L115" i="5"/>
  <c r="AB391" i="5"/>
  <c r="AA391" i="5"/>
  <c r="Z391" i="5"/>
  <c r="Y391" i="5"/>
  <c r="X391" i="5"/>
  <c r="W391" i="5"/>
  <c r="U392" i="5"/>
  <c r="V391" i="5"/>
  <c r="F116" i="5"/>
  <c r="R115" i="5"/>
  <c r="AA392" i="5"/>
  <c r="Z392" i="5"/>
  <c r="Y392" i="5"/>
  <c r="X392" i="5"/>
  <c r="W392" i="5"/>
  <c r="U393" i="5"/>
  <c r="V392" i="5"/>
  <c r="AB392" i="5"/>
  <c r="H116" i="5"/>
  <c r="G116" i="5"/>
  <c r="Z393" i="5"/>
  <c r="Y393" i="5"/>
  <c r="X393" i="5"/>
  <c r="W393" i="5"/>
  <c r="U394" i="5"/>
  <c r="V393" i="5"/>
  <c r="AB393" i="5"/>
  <c r="AA393" i="5"/>
  <c r="I116" i="5"/>
  <c r="Y394" i="5"/>
  <c r="X394" i="5"/>
  <c r="W394" i="5"/>
  <c r="U395" i="5"/>
  <c r="V394" i="5"/>
  <c r="AB394" i="5"/>
  <c r="AA394" i="5"/>
  <c r="Z394" i="5"/>
  <c r="J116" i="5"/>
  <c r="K116" i="5"/>
  <c r="X395" i="5"/>
  <c r="W395" i="5"/>
  <c r="U396" i="5"/>
  <c r="V395" i="5"/>
  <c r="AB395" i="5"/>
  <c r="AA395" i="5"/>
  <c r="Z395" i="5"/>
  <c r="Y395" i="5"/>
  <c r="L116" i="5"/>
  <c r="N116" i="5"/>
  <c r="W396" i="5"/>
  <c r="U397" i="5"/>
  <c r="V396" i="5"/>
  <c r="AB396" i="5"/>
  <c r="AA396" i="5"/>
  <c r="Z396" i="5"/>
  <c r="Y396" i="5"/>
  <c r="X396" i="5"/>
  <c r="F117" i="5"/>
  <c r="R116" i="5"/>
  <c r="U398" i="5"/>
  <c r="V397" i="5"/>
  <c r="AB397" i="5"/>
  <c r="AA397" i="5"/>
  <c r="Z397" i="5"/>
  <c r="Y397" i="5"/>
  <c r="X397" i="5"/>
  <c r="W397" i="5"/>
  <c r="H117" i="5"/>
  <c r="G117" i="5"/>
  <c r="I117" i="5"/>
  <c r="J117" i="5"/>
  <c r="AB398" i="5"/>
  <c r="AA398" i="5"/>
  <c r="Z398" i="5"/>
  <c r="Y398" i="5"/>
  <c r="X398" i="5"/>
  <c r="W398" i="5"/>
  <c r="V398" i="5"/>
  <c r="U399" i="5"/>
  <c r="K117" i="5"/>
  <c r="L117" i="5"/>
  <c r="AB399" i="5"/>
  <c r="AA399" i="5"/>
  <c r="Z399" i="5"/>
  <c r="Y399" i="5"/>
  <c r="X399" i="5"/>
  <c r="W399" i="5"/>
  <c r="U400" i="5"/>
  <c r="V399" i="5"/>
  <c r="N117" i="5"/>
  <c r="AA400" i="5"/>
  <c r="Z400" i="5"/>
  <c r="Y400" i="5"/>
  <c r="X400" i="5"/>
  <c r="W400" i="5"/>
  <c r="U401" i="5"/>
  <c r="V400" i="5"/>
  <c r="AB400" i="5"/>
  <c r="F118" i="5"/>
  <c r="R117" i="5"/>
  <c r="Z401" i="5"/>
  <c r="Y401" i="5"/>
  <c r="X401" i="5"/>
  <c r="W401" i="5"/>
  <c r="U402" i="5"/>
  <c r="V401" i="5"/>
  <c r="AB401" i="5"/>
  <c r="AA401" i="5"/>
  <c r="G118" i="5"/>
  <c r="H118" i="5"/>
  <c r="I118" i="5"/>
  <c r="J118" i="5"/>
  <c r="Y402" i="5"/>
  <c r="X402" i="5"/>
  <c r="W402" i="5"/>
  <c r="U403" i="5"/>
  <c r="V402" i="5"/>
  <c r="AB402" i="5"/>
  <c r="AA402" i="5"/>
  <c r="Z402" i="5"/>
  <c r="K118" i="5"/>
  <c r="X403" i="5"/>
  <c r="W403" i="5"/>
  <c r="U404" i="5"/>
  <c r="V403" i="5"/>
  <c r="AB403" i="5"/>
  <c r="AA403" i="5"/>
  <c r="Z403" i="5"/>
  <c r="Y403" i="5"/>
  <c r="L118" i="5"/>
  <c r="N118" i="5"/>
  <c r="W404" i="5"/>
  <c r="U405" i="5"/>
  <c r="V404" i="5"/>
  <c r="AB404" i="5"/>
  <c r="AA404" i="5"/>
  <c r="Z404" i="5"/>
  <c r="Y404" i="5"/>
  <c r="X404" i="5"/>
  <c r="F119" i="5"/>
  <c r="R118" i="5"/>
  <c r="U406" i="5"/>
  <c r="V405" i="5"/>
  <c r="AB405" i="5"/>
  <c r="AA405" i="5"/>
  <c r="Z405" i="5"/>
  <c r="Y405" i="5"/>
  <c r="X405" i="5"/>
  <c r="W405" i="5"/>
  <c r="G119" i="5"/>
  <c r="I119" i="5"/>
  <c r="J119" i="5"/>
  <c r="H119" i="5"/>
  <c r="AB406" i="5"/>
  <c r="AA406" i="5"/>
  <c r="Z406" i="5"/>
  <c r="Y406" i="5"/>
  <c r="X406" i="5"/>
  <c r="W406" i="5"/>
  <c r="V406" i="5"/>
  <c r="U407" i="5"/>
  <c r="K119" i="5"/>
  <c r="AB407" i="5"/>
  <c r="AA407" i="5"/>
  <c r="Z407" i="5"/>
  <c r="Y407" i="5"/>
  <c r="X407" i="5"/>
  <c r="W407" i="5"/>
  <c r="U408" i="5"/>
  <c r="V407" i="5"/>
  <c r="L119" i="5"/>
  <c r="N119" i="5"/>
  <c r="AA408" i="5"/>
  <c r="Z408" i="5"/>
  <c r="Y408" i="5"/>
  <c r="X408" i="5"/>
  <c r="W408" i="5"/>
  <c r="U409" i="5"/>
  <c r="V408" i="5"/>
  <c r="AB408" i="5"/>
  <c r="F120" i="5"/>
  <c r="R119" i="5"/>
  <c r="Z409" i="5"/>
  <c r="Y409" i="5"/>
  <c r="X409" i="5"/>
  <c r="W409" i="5"/>
  <c r="U410" i="5"/>
  <c r="V409" i="5"/>
  <c r="AB409" i="5"/>
  <c r="AA409" i="5"/>
  <c r="G120" i="5"/>
  <c r="H120" i="5"/>
  <c r="I120" i="5"/>
  <c r="J120" i="5"/>
  <c r="Y410" i="5"/>
  <c r="X410" i="5"/>
  <c r="W410" i="5"/>
  <c r="U411" i="5"/>
  <c r="V410" i="5"/>
  <c r="AB410" i="5"/>
  <c r="AA410" i="5"/>
  <c r="Z410" i="5"/>
  <c r="K120" i="5"/>
  <c r="X411" i="5"/>
  <c r="W411" i="5"/>
  <c r="U412" i="5"/>
  <c r="V411" i="5"/>
  <c r="AB411" i="5"/>
  <c r="AA411" i="5"/>
  <c r="Z411" i="5"/>
  <c r="Y411" i="5"/>
  <c r="L120" i="5"/>
  <c r="N120" i="5"/>
  <c r="W412" i="5"/>
  <c r="U413" i="5"/>
  <c r="V412" i="5"/>
  <c r="AB412" i="5"/>
  <c r="AA412" i="5"/>
  <c r="Z412" i="5"/>
  <c r="Y412" i="5"/>
  <c r="X412" i="5"/>
  <c r="F121" i="5"/>
  <c r="R120" i="5"/>
  <c r="U414" i="5"/>
  <c r="V413" i="5"/>
  <c r="AB413" i="5"/>
  <c r="AA413" i="5"/>
  <c r="Z413" i="5"/>
  <c r="Y413" i="5"/>
  <c r="X413" i="5"/>
  <c r="W413" i="5"/>
  <c r="G121" i="5"/>
  <c r="H121" i="5"/>
  <c r="I121" i="5"/>
  <c r="J121" i="5"/>
  <c r="AB414" i="5"/>
  <c r="AA414" i="5"/>
  <c r="Z414" i="5"/>
  <c r="Y414" i="5"/>
  <c r="X414" i="5"/>
  <c r="W414" i="5"/>
  <c r="U415" i="5"/>
  <c r="V414" i="5"/>
  <c r="K121" i="5"/>
  <c r="AB415" i="5"/>
  <c r="AA415" i="5"/>
  <c r="Z415" i="5"/>
  <c r="Y415" i="5"/>
  <c r="X415" i="5"/>
  <c r="W415" i="5"/>
  <c r="U416" i="5"/>
  <c r="V415" i="5"/>
  <c r="L121" i="5"/>
  <c r="N121" i="5"/>
  <c r="AA416" i="5"/>
  <c r="Z416" i="5"/>
  <c r="Y416" i="5"/>
  <c r="X416" i="5"/>
  <c r="W416" i="5"/>
  <c r="U417" i="5"/>
  <c r="V416" i="5"/>
  <c r="AB416" i="5"/>
  <c r="F122" i="5"/>
  <c r="R121" i="5"/>
  <c r="Z417" i="5"/>
  <c r="Y417" i="5"/>
  <c r="X417" i="5"/>
  <c r="W417" i="5"/>
  <c r="U418" i="5"/>
  <c r="V417" i="5"/>
  <c r="AB417" i="5"/>
  <c r="AA417" i="5"/>
  <c r="G122" i="5"/>
  <c r="I122" i="5"/>
  <c r="J122" i="5"/>
  <c r="H122" i="5"/>
  <c r="AB418" i="5"/>
  <c r="Y418" i="5"/>
  <c r="X418" i="5"/>
  <c r="W418" i="5"/>
  <c r="V418" i="5"/>
  <c r="U419" i="5"/>
  <c r="AA418" i="5"/>
  <c r="Z418" i="5"/>
  <c r="K122" i="5"/>
  <c r="W419" i="5"/>
  <c r="AA419" i="5"/>
  <c r="AB419" i="5"/>
  <c r="Z419" i="5"/>
  <c r="U420" i="5"/>
  <c r="Y419" i="5"/>
  <c r="X419" i="5"/>
  <c r="V419" i="5"/>
  <c r="N122" i="5"/>
  <c r="L122" i="5"/>
  <c r="U421" i="5"/>
  <c r="V420" i="5"/>
  <c r="Z420" i="5"/>
  <c r="Y420" i="5"/>
  <c r="X420" i="5"/>
  <c r="AB420" i="5"/>
  <c r="AA420" i="5"/>
  <c r="W420" i="5"/>
  <c r="F123" i="5"/>
  <c r="R122" i="5"/>
  <c r="AB421" i="5"/>
  <c r="AA421" i="5"/>
  <c r="Y421" i="5"/>
  <c r="X421" i="5"/>
  <c r="W421" i="5"/>
  <c r="Z421" i="5"/>
  <c r="V421" i="5"/>
  <c r="U422" i="5"/>
  <c r="H123" i="5"/>
  <c r="G123" i="5"/>
  <c r="I123" i="5"/>
  <c r="J123" i="5"/>
  <c r="AB422" i="5"/>
  <c r="AA422" i="5"/>
  <c r="Z422" i="5"/>
  <c r="Y422" i="5"/>
  <c r="X422" i="5"/>
  <c r="W422" i="5"/>
  <c r="U423" i="5"/>
  <c r="V422" i="5"/>
  <c r="K123" i="5"/>
  <c r="AA423" i="5"/>
  <c r="Z423" i="5"/>
  <c r="Y423" i="5"/>
  <c r="X423" i="5"/>
  <c r="W423" i="5"/>
  <c r="U424" i="5"/>
  <c r="V423" i="5"/>
  <c r="AB423" i="5"/>
  <c r="L123" i="5"/>
  <c r="N123" i="5"/>
  <c r="Z424" i="5"/>
  <c r="Y424" i="5"/>
  <c r="X424" i="5"/>
  <c r="W424" i="5"/>
  <c r="U425" i="5"/>
  <c r="V424" i="5"/>
  <c r="AB424" i="5"/>
  <c r="AA424" i="5"/>
  <c r="F124" i="5"/>
  <c r="R123" i="5"/>
  <c r="Y425" i="5"/>
  <c r="X425" i="5"/>
  <c r="W425" i="5"/>
  <c r="U426" i="5"/>
  <c r="V425" i="5"/>
  <c r="AB425" i="5"/>
  <c r="AA425" i="5"/>
  <c r="Z425" i="5"/>
  <c r="H124" i="5"/>
  <c r="G124" i="5"/>
  <c r="I124" i="5"/>
  <c r="X426" i="5"/>
  <c r="W426" i="5"/>
  <c r="U427" i="5"/>
  <c r="V426" i="5"/>
  <c r="AB426" i="5"/>
  <c r="AA426" i="5"/>
  <c r="Z426" i="5"/>
  <c r="Y426" i="5"/>
  <c r="J124" i="5"/>
  <c r="K124" i="5"/>
  <c r="W427" i="5"/>
  <c r="U428" i="5"/>
  <c r="V427" i="5"/>
  <c r="AB427" i="5"/>
  <c r="AA427" i="5"/>
  <c r="Z427" i="5"/>
  <c r="Y427" i="5"/>
  <c r="X427" i="5"/>
  <c r="L124" i="5"/>
  <c r="N124" i="5"/>
  <c r="U429" i="5"/>
  <c r="V428" i="5"/>
  <c r="AB428" i="5"/>
  <c r="AA428" i="5"/>
  <c r="Z428" i="5"/>
  <c r="Y428" i="5"/>
  <c r="X428" i="5"/>
  <c r="W428" i="5"/>
  <c r="F125" i="5"/>
  <c r="R124" i="5"/>
  <c r="AB429" i="5"/>
  <c r="AA429" i="5"/>
  <c r="Z429" i="5"/>
  <c r="Y429" i="5"/>
  <c r="X429" i="5"/>
  <c r="W429" i="5"/>
  <c r="U430" i="5"/>
  <c r="V429" i="5"/>
  <c r="G125" i="5"/>
  <c r="I125" i="5"/>
  <c r="J125" i="5"/>
  <c r="H125" i="5"/>
  <c r="AB430" i="5"/>
  <c r="AA430" i="5"/>
  <c r="Z430" i="5"/>
  <c r="Y430" i="5"/>
  <c r="X430" i="5"/>
  <c r="W430" i="5"/>
  <c r="U431" i="5"/>
  <c r="V430" i="5"/>
  <c r="K125" i="5"/>
  <c r="L125" i="5"/>
  <c r="N125" i="5"/>
  <c r="F126" i="5"/>
  <c r="AA431" i="5"/>
  <c r="Z431" i="5"/>
  <c r="Y431" i="5"/>
  <c r="X431" i="5"/>
  <c r="W431" i="5"/>
  <c r="U432" i="5"/>
  <c r="V431" i="5"/>
  <c r="AB431" i="5"/>
  <c r="H126" i="5"/>
  <c r="G126" i="5"/>
  <c r="I126" i="5"/>
  <c r="K126" i="5"/>
  <c r="R125" i="5"/>
  <c r="Z432" i="5"/>
  <c r="Y432" i="5"/>
  <c r="X432" i="5"/>
  <c r="W432" i="5"/>
  <c r="U433" i="5"/>
  <c r="V432" i="5"/>
  <c r="AB432" i="5"/>
  <c r="AA432" i="5"/>
  <c r="L126" i="5"/>
  <c r="N126" i="5"/>
  <c r="F127" i="5"/>
  <c r="J126" i="5"/>
  <c r="R126" i="5"/>
  <c r="Y433" i="5"/>
  <c r="X433" i="5"/>
  <c r="W433" i="5"/>
  <c r="U434" i="5"/>
  <c r="V433" i="5"/>
  <c r="AB433" i="5"/>
  <c r="AA433" i="5"/>
  <c r="Z433" i="5"/>
  <c r="J127" i="5"/>
  <c r="H127" i="5"/>
  <c r="N127" i="5"/>
  <c r="F128" i="5"/>
  <c r="K127" i="5"/>
  <c r="I127" i="5"/>
  <c r="G127" i="5"/>
  <c r="L127"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R253" i="5"/>
  <c r="R254" i="5"/>
  <c r="R255" i="5"/>
  <c r="R256" i="5"/>
  <c r="R257" i="5"/>
  <c r="R258" i="5"/>
  <c r="R259" i="5"/>
  <c r="R260" i="5"/>
  <c r="R261" i="5"/>
  <c r="R262" i="5"/>
  <c r="R263" i="5"/>
  <c r="R264" i="5"/>
  <c r="R265" i="5"/>
  <c r="R266" i="5"/>
  <c r="R267" i="5"/>
  <c r="R268" i="5"/>
  <c r="R269" i="5"/>
  <c r="R270" i="5"/>
  <c r="R271" i="5"/>
  <c r="R272" i="5"/>
  <c r="R273" i="5"/>
  <c r="R274" i="5"/>
  <c r="R275" i="5"/>
  <c r="R276" i="5"/>
  <c r="R277" i="5"/>
  <c r="R278" i="5"/>
  <c r="R279" i="5"/>
  <c r="R280" i="5"/>
  <c r="R281" i="5"/>
  <c r="R282" i="5"/>
  <c r="R283" i="5"/>
  <c r="R284" i="5"/>
  <c r="R285" i="5"/>
  <c r="R286" i="5"/>
  <c r="R287" i="5"/>
  <c r="R288" i="5"/>
  <c r="R289" i="5"/>
  <c r="R290" i="5"/>
  <c r="R291" i="5"/>
  <c r="R292" i="5"/>
  <c r="R293" i="5"/>
  <c r="R294" i="5"/>
  <c r="R295" i="5"/>
  <c r="R296" i="5"/>
  <c r="R297" i="5"/>
  <c r="R298" i="5"/>
  <c r="R299" i="5"/>
  <c r="R300" i="5"/>
  <c r="R301" i="5"/>
  <c r="R302" i="5"/>
  <c r="R303" i="5"/>
  <c r="R304" i="5"/>
  <c r="R305" i="5"/>
  <c r="R306" i="5"/>
  <c r="R307" i="5"/>
  <c r="R308" i="5"/>
  <c r="R309" i="5"/>
  <c r="R310" i="5"/>
  <c r="R311" i="5"/>
  <c r="R312" i="5"/>
  <c r="R313" i="5"/>
  <c r="R314" i="5"/>
  <c r="R315" i="5"/>
  <c r="R316" i="5"/>
  <c r="R317" i="5"/>
  <c r="R318" i="5"/>
  <c r="R319" i="5"/>
  <c r="R320" i="5"/>
  <c r="R321" i="5"/>
  <c r="R322" i="5"/>
  <c r="R323" i="5"/>
  <c r="R324" i="5"/>
  <c r="R325" i="5"/>
  <c r="R326" i="5"/>
  <c r="R327" i="5"/>
  <c r="R328" i="5"/>
  <c r="R329" i="5"/>
  <c r="R330" i="5"/>
  <c r="R331" i="5"/>
  <c r="R332" i="5"/>
  <c r="R333" i="5"/>
  <c r="R334" i="5"/>
  <c r="R335" i="5"/>
  <c r="R336" i="5"/>
  <c r="R337" i="5"/>
  <c r="R338" i="5"/>
  <c r="R339" i="5"/>
  <c r="R340" i="5"/>
  <c r="R341" i="5"/>
  <c r="R342" i="5"/>
  <c r="R343" i="5"/>
  <c r="R344" i="5"/>
  <c r="R345" i="5"/>
  <c r="R346" i="5"/>
  <c r="R347" i="5"/>
  <c r="R348" i="5"/>
  <c r="R349" i="5"/>
  <c r="R350" i="5"/>
  <c r="R351" i="5"/>
  <c r="R352" i="5"/>
  <c r="R353" i="5"/>
  <c r="R354" i="5"/>
  <c r="R355" i="5"/>
  <c r="R356" i="5"/>
  <c r="R357" i="5"/>
  <c r="R358" i="5"/>
  <c r="R359" i="5"/>
  <c r="R360" i="5"/>
  <c r="R361" i="5"/>
  <c r="R362" i="5"/>
  <c r="R363" i="5"/>
  <c r="R364" i="5"/>
  <c r="R365" i="5"/>
  <c r="R366" i="5"/>
  <c r="R367" i="5"/>
  <c r="R368" i="5"/>
  <c r="R369" i="5"/>
  <c r="R370" i="5"/>
  <c r="R371" i="5"/>
  <c r="R372" i="5"/>
  <c r="R373" i="5"/>
  <c r="R374" i="5"/>
  <c r="R375" i="5"/>
  <c r="R376" i="5"/>
  <c r="R377" i="5"/>
  <c r="R378" i="5"/>
  <c r="R379" i="5"/>
  <c r="R380" i="5"/>
  <c r="R381" i="5"/>
  <c r="R382" i="5"/>
  <c r="R383" i="5"/>
  <c r="R384" i="5"/>
  <c r="R385" i="5"/>
  <c r="R386" i="5"/>
  <c r="R387" i="5"/>
  <c r="R388" i="5"/>
  <c r="R389" i="5"/>
  <c r="R390" i="5"/>
  <c r="R391" i="5"/>
  <c r="R392" i="5"/>
  <c r="R393" i="5"/>
  <c r="R394" i="5"/>
  <c r="R395" i="5"/>
  <c r="R396" i="5"/>
  <c r="R397" i="5"/>
  <c r="R398" i="5"/>
  <c r="R399" i="5"/>
  <c r="R400" i="5"/>
  <c r="R401" i="5"/>
  <c r="R402" i="5"/>
  <c r="R403" i="5"/>
  <c r="R404" i="5"/>
  <c r="R405" i="5"/>
  <c r="R406" i="5"/>
  <c r="R407" i="5"/>
  <c r="R408" i="5"/>
  <c r="R409" i="5"/>
  <c r="R410" i="5"/>
  <c r="R411" i="5"/>
  <c r="R412" i="5"/>
  <c r="R413" i="5"/>
  <c r="R414" i="5"/>
  <c r="R415" i="5"/>
  <c r="R416" i="5"/>
  <c r="R417" i="5"/>
  <c r="R418" i="5"/>
  <c r="R419" i="5"/>
  <c r="R420" i="5"/>
  <c r="R421" i="5"/>
  <c r="R422" i="5"/>
  <c r="R423" i="5"/>
  <c r="R424" i="5"/>
  <c r="R425" i="5"/>
  <c r="R426" i="5"/>
  <c r="R427" i="5"/>
  <c r="R428" i="5"/>
  <c r="R429" i="5"/>
  <c r="R430" i="5"/>
  <c r="R431" i="5"/>
  <c r="R432" i="5"/>
  <c r="R433" i="5"/>
  <c r="R434" i="5"/>
  <c r="R435" i="5"/>
  <c r="R436" i="5"/>
  <c r="R437" i="5"/>
  <c r="R438" i="5"/>
  <c r="R439" i="5"/>
  <c r="R440" i="5"/>
  <c r="R441" i="5"/>
  <c r="R442" i="5"/>
  <c r="R443" i="5"/>
  <c r="R444" i="5"/>
  <c r="R445" i="5"/>
  <c r="R446" i="5"/>
  <c r="R447" i="5"/>
  <c r="R448" i="5"/>
  <c r="R449" i="5"/>
  <c r="R450" i="5"/>
  <c r="R451" i="5"/>
  <c r="R452" i="5"/>
  <c r="R453" i="5"/>
  <c r="R454" i="5"/>
  <c r="R455" i="5"/>
  <c r="R456" i="5"/>
  <c r="R457" i="5"/>
  <c r="R458" i="5"/>
  <c r="R459" i="5"/>
  <c r="R460" i="5"/>
  <c r="R461" i="5"/>
  <c r="R462" i="5"/>
  <c r="R463" i="5"/>
  <c r="R464" i="5"/>
  <c r="R465" i="5"/>
  <c r="R466" i="5"/>
  <c r="R467" i="5"/>
  <c r="R468" i="5"/>
  <c r="R469" i="5"/>
  <c r="R470" i="5"/>
  <c r="R471" i="5"/>
  <c r="R472" i="5"/>
  <c r="R473" i="5"/>
  <c r="R474" i="5"/>
  <c r="R475" i="5"/>
  <c r="R476" i="5"/>
  <c r="R477" i="5"/>
  <c r="R478" i="5"/>
  <c r="R479" i="5"/>
  <c r="R480" i="5"/>
  <c r="R481" i="5"/>
  <c r="R482" i="5"/>
  <c r="R483" i="5"/>
  <c r="R484" i="5"/>
  <c r="R485" i="5"/>
  <c r="R486" i="5"/>
  <c r="R487" i="5"/>
  <c r="R488" i="5"/>
  <c r="R489" i="5"/>
  <c r="R490" i="5"/>
  <c r="R491" i="5"/>
  <c r="R492" i="5"/>
  <c r="R493" i="5"/>
  <c r="R494" i="5"/>
  <c r="R495" i="5"/>
  <c r="R496" i="5"/>
  <c r="R497" i="5"/>
  <c r="R498" i="5"/>
  <c r="R499" i="5"/>
  <c r="R500" i="5"/>
  <c r="R501" i="5"/>
  <c r="R502" i="5"/>
  <c r="R503" i="5"/>
  <c r="R504" i="5"/>
  <c r="R505" i="5"/>
  <c r="R506" i="5"/>
  <c r="R507" i="5"/>
  <c r="R508" i="5"/>
  <c r="R509" i="5"/>
  <c r="R510" i="5"/>
  <c r="R511" i="5"/>
  <c r="R512" i="5"/>
  <c r="R513" i="5"/>
  <c r="R514" i="5"/>
  <c r="R515" i="5"/>
  <c r="R516" i="5"/>
  <c r="R517" i="5"/>
  <c r="R518" i="5"/>
  <c r="R519" i="5"/>
  <c r="R520" i="5"/>
  <c r="R521" i="5"/>
  <c r="R522" i="5"/>
  <c r="R523" i="5"/>
  <c r="R524" i="5"/>
  <c r="R525" i="5"/>
  <c r="R526" i="5"/>
  <c r="R527" i="5"/>
  <c r="R528" i="5"/>
  <c r="R529" i="5"/>
  <c r="R530" i="5"/>
  <c r="R531" i="5"/>
  <c r="R532" i="5"/>
  <c r="R533" i="5"/>
  <c r="R534" i="5"/>
  <c r="R535" i="5"/>
  <c r="R536" i="5"/>
  <c r="R537" i="5"/>
  <c r="R538" i="5"/>
  <c r="R539" i="5"/>
  <c r="R540" i="5"/>
  <c r="R541" i="5"/>
  <c r="R542" i="5"/>
  <c r="R543" i="5"/>
  <c r="R544" i="5"/>
  <c r="R545" i="5"/>
  <c r="R546" i="5"/>
  <c r="R547" i="5"/>
  <c r="R548" i="5"/>
  <c r="R549" i="5"/>
  <c r="R550" i="5"/>
  <c r="R551" i="5"/>
  <c r="R552" i="5"/>
  <c r="R553" i="5"/>
  <c r="R554" i="5"/>
  <c r="R555" i="5"/>
  <c r="R556" i="5"/>
  <c r="R557" i="5"/>
  <c r="R558" i="5"/>
  <c r="R559" i="5"/>
  <c r="R560" i="5"/>
  <c r="R561" i="5"/>
  <c r="R562" i="5"/>
  <c r="R563" i="5"/>
  <c r="R564" i="5"/>
  <c r="R565" i="5"/>
  <c r="R566" i="5"/>
  <c r="R567" i="5"/>
  <c r="R568" i="5"/>
  <c r="R569" i="5"/>
  <c r="R570" i="5"/>
  <c r="R571" i="5"/>
  <c r="R572" i="5"/>
  <c r="R573" i="5"/>
  <c r="R574" i="5"/>
  <c r="R575" i="5"/>
  <c r="R576" i="5"/>
  <c r="R577" i="5"/>
  <c r="R578" i="5"/>
  <c r="R579" i="5"/>
  <c r="R580" i="5"/>
  <c r="R581" i="5"/>
  <c r="R582" i="5"/>
  <c r="R583" i="5"/>
  <c r="R584" i="5"/>
  <c r="R585" i="5"/>
  <c r="R586" i="5"/>
  <c r="R587" i="5"/>
  <c r="R588" i="5"/>
  <c r="R589" i="5"/>
  <c r="R590" i="5"/>
  <c r="R591" i="5"/>
  <c r="R592" i="5"/>
  <c r="R593" i="5"/>
  <c r="R594" i="5"/>
  <c r="R595" i="5"/>
  <c r="R596" i="5"/>
  <c r="R597" i="5"/>
  <c r="R598" i="5"/>
  <c r="R599" i="5"/>
  <c r="R600" i="5"/>
  <c r="R601" i="5"/>
  <c r="R602" i="5"/>
  <c r="R603" i="5"/>
  <c r="R604" i="5"/>
  <c r="R605" i="5"/>
  <c r="R606" i="5"/>
  <c r="R607" i="5"/>
  <c r="R608" i="5"/>
  <c r="R609" i="5"/>
  <c r="R610" i="5"/>
  <c r="R611" i="5"/>
  <c r="R612" i="5"/>
  <c r="R613" i="5"/>
  <c r="R614" i="5"/>
  <c r="R615" i="5"/>
  <c r="R616" i="5"/>
  <c r="R617" i="5"/>
  <c r="R618" i="5"/>
  <c r="R619" i="5"/>
  <c r="R620" i="5"/>
  <c r="R621" i="5"/>
  <c r="R622" i="5"/>
  <c r="R623" i="5"/>
  <c r="R624" i="5"/>
  <c r="R625" i="5"/>
  <c r="R626" i="5"/>
  <c r="R627" i="5"/>
  <c r="R628" i="5"/>
  <c r="R629" i="5"/>
  <c r="R630" i="5"/>
  <c r="R631" i="5"/>
  <c r="R632" i="5"/>
  <c r="R633" i="5"/>
  <c r="R634" i="5"/>
  <c r="R635" i="5"/>
  <c r="R636" i="5"/>
  <c r="R637" i="5"/>
  <c r="R638" i="5"/>
  <c r="R639" i="5"/>
  <c r="R640" i="5"/>
  <c r="R641" i="5"/>
  <c r="R642" i="5"/>
  <c r="R643" i="5"/>
  <c r="R644" i="5"/>
  <c r="R645" i="5"/>
  <c r="R646" i="5"/>
  <c r="R647" i="5"/>
  <c r="R648" i="5"/>
  <c r="R649" i="5"/>
  <c r="R650" i="5"/>
  <c r="R651" i="5"/>
  <c r="R652" i="5"/>
  <c r="R653" i="5"/>
  <c r="R654" i="5"/>
  <c r="R655" i="5"/>
  <c r="R656" i="5"/>
  <c r="R657" i="5"/>
  <c r="R658" i="5"/>
  <c r="R659" i="5"/>
  <c r="R660" i="5"/>
  <c r="R661" i="5"/>
  <c r="R662" i="5"/>
  <c r="R663" i="5"/>
  <c r="R664" i="5"/>
  <c r="R665" i="5"/>
  <c r="R666" i="5"/>
  <c r="R667" i="5"/>
  <c r="R668" i="5"/>
  <c r="R669" i="5"/>
  <c r="R670" i="5"/>
  <c r="R671" i="5"/>
  <c r="R672" i="5"/>
  <c r="R673" i="5"/>
  <c r="R674" i="5"/>
  <c r="R675" i="5"/>
  <c r="R676" i="5"/>
  <c r="R677" i="5"/>
  <c r="R678" i="5"/>
  <c r="R679" i="5"/>
  <c r="R680" i="5"/>
  <c r="R681" i="5"/>
  <c r="R682" i="5"/>
  <c r="R683" i="5"/>
  <c r="R684" i="5"/>
  <c r="R685" i="5"/>
  <c r="R686" i="5"/>
  <c r="R687" i="5"/>
  <c r="R688" i="5"/>
  <c r="R689" i="5"/>
  <c r="R690" i="5"/>
  <c r="R691" i="5"/>
  <c r="R692" i="5"/>
  <c r="R693" i="5"/>
  <c r="R694" i="5"/>
  <c r="R695" i="5"/>
  <c r="R696" i="5"/>
  <c r="R697" i="5"/>
  <c r="R698" i="5"/>
  <c r="R699" i="5"/>
  <c r="R700" i="5"/>
  <c r="R701" i="5"/>
  <c r="R702" i="5"/>
  <c r="R703" i="5"/>
  <c r="R704" i="5"/>
  <c r="R705" i="5"/>
  <c r="R706" i="5"/>
  <c r="R707" i="5"/>
  <c r="R708" i="5"/>
  <c r="R709" i="5"/>
  <c r="R710" i="5"/>
  <c r="R711" i="5"/>
  <c r="R712" i="5"/>
  <c r="R713" i="5"/>
  <c r="R714" i="5"/>
  <c r="R715" i="5"/>
  <c r="R716" i="5"/>
  <c r="R717" i="5"/>
  <c r="R718" i="5"/>
  <c r="R719" i="5"/>
  <c r="R720" i="5"/>
  <c r="R721" i="5"/>
  <c r="R722" i="5"/>
  <c r="R723" i="5"/>
  <c r="R724" i="5"/>
  <c r="R725" i="5"/>
  <c r="R726" i="5"/>
  <c r="R727" i="5"/>
  <c r="R728" i="5"/>
  <c r="R729" i="5"/>
  <c r="R730" i="5"/>
  <c r="R731" i="5"/>
  <c r="R732" i="5"/>
  <c r="R733" i="5"/>
  <c r="R734" i="5"/>
  <c r="R735" i="5"/>
  <c r="R736" i="5"/>
  <c r="R737" i="5"/>
  <c r="R738" i="5"/>
  <c r="R739" i="5"/>
  <c r="R740" i="5"/>
  <c r="R741" i="5"/>
  <c r="R742" i="5"/>
  <c r="R743" i="5"/>
  <c r="R744" i="5"/>
  <c r="R745" i="5"/>
  <c r="R746" i="5"/>
  <c r="R747" i="5"/>
  <c r="R748" i="5"/>
  <c r="R749" i="5"/>
  <c r="R750" i="5"/>
  <c r="R751" i="5"/>
  <c r="R752" i="5"/>
  <c r="R753" i="5"/>
  <c r="R754" i="5"/>
  <c r="R755" i="5"/>
  <c r="R756" i="5"/>
  <c r="R757" i="5"/>
  <c r="R758" i="5"/>
  <c r="R759" i="5"/>
  <c r="R760" i="5"/>
  <c r="R761" i="5"/>
  <c r="R762" i="5"/>
  <c r="R763" i="5"/>
  <c r="R764" i="5"/>
  <c r="R765" i="5"/>
  <c r="R766" i="5"/>
  <c r="R767" i="5"/>
  <c r="R768" i="5"/>
  <c r="R769" i="5"/>
  <c r="R770" i="5"/>
  <c r="R771" i="5"/>
  <c r="R772" i="5"/>
  <c r="R773" i="5"/>
  <c r="R774" i="5"/>
  <c r="R775" i="5"/>
  <c r="R776" i="5"/>
  <c r="R777" i="5"/>
  <c r="R778" i="5"/>
  <c r="R779" i="5"/>
  <c r="R780" i="5"/>
  <c r="R781" i="5"/>
  <c r="R782" i="5"/>
  <c r="R783" i="5"/>
  <c r="R784" i="5"/>
  <c r="R785" i="5"/>
  <c r="R786" i="5"/>
  <c r="R787" i="5"/>
  <c r="R788" i="5"/>
  <c r="R789" i="5"/>
  <c r="R790" i="5"/>
  <c r="R791" i="5"/>
  <c r="R792" i="5"/>
  <c r="R793" i="5"/>
  <c r="R794" i="5"/>
  <c r="R795" i="5"/>
  <c r="R796" i="5"/>
  <c r="R797" i="5"/>
  <c r="R798" i="5"/>
  <c r="R799" i="5"/>
  <c r="R800" i="5"/>
  <c r="R801" i="5"/>
  <c r="R802" i="5"/>
  <c r="R803" i="5"/>
  <c r="R804" i="5"/>
  <c r="R805" i="5"/>
  <c r="R806" i="5"/>
  <c r="R807" i="5"/>
  <c r="R808" i="5"/>
  <c r="R809" i="5"/>
  <c r="R810" i="5"/>
  <c r="R811" i="5"/>
  <c r="R812" i="5"/>
  <c r="R813" i="5"/>
  <c r="R814" i="5"/>
  <c r="R815" i="5"/>
  <c r="R816" i="5"/>
  <c r="R817" i="5"/>
  <c r="R818" i="5"/>
  <c r="R819" i="5"/>
  <c r="R820" i="5"/>
  <c r="R821" i="5"/>
  <c r="R822" i="5"/>
  <c r="R823" i="5"/>
  <c r="R824" i="5"/>
  <c r="R825" i="5"/>
  <c r="R826" i="5"/>
  <c r="R827" i="5"/>
  <c r="R828" i="5"/>
  <c r="R829" i="5"/>
  <c r="R830" i="5"/>
  <c r="R831" i="5"/>
  <c r="R832" i="5"/>
  <c r="R833" i="5"/>
  <c r="R834" i="5"/>
  <c r="R835" i="5"/>
  <c r="R836" i="5"/>
  <c r="R837" i="5"/>
  <c r="R838" i="5"/>
  <c r="R839" i="5"/>
  <c r="R840" i="5"/>
  <c r="R841" i="5"/>
  <c r="R842" i="5"/>
  <c r="R843" i="5"/>
  <c r="R844" i="5"/>
  <c r="R845" i="5"/>
  <c r="R846" i="5"/>
  <c r="R847" i="5"/>
  <c r="R848" i="5"/>
  <c r="R849" i="5"/>
  <c r="R850" i="5"/>
  <c r="R851" i="5"/>
  <c r="R852" i="5"/>
  <c r="R853" i="5"/>
  <c r="R854" i="5"/>
  <c r="R855" i="5"/>
  <c r="R856" i="5"/>
  <c r="R857" i="5"/>
  <c r="R858" i="5"/>
  <c r="R859" i="5"/>
  <c r="R860" i="5"/>
  <c r="R861" i="5"/>
  <c r="R862" i="5"/>
  <c r="R863" i="5"/>
  <c r="R864" i="5"/>
  <c r="R865" i="5"/>
  <c r="R866" i="5"/>
  <c r="R867" i="5"/>
  <c r="R868" i="5"/>
  <c r="R869" i="5"/>
  <c r="R870" i="5"/>
  <c r="R871" i="5"/>
  <c r="R872" i="5"/>
  <c r="R873" i="5"/>
  <c r="R874" i="5"/>
  <c r="R875" i="5"/>
  <c r="R876" i="5"/>
  <c r="R877" i="5"/>
  <c r="R878" i="5"/>
  <c r="R879" i="5"/>
  <c r="R880" i="5"/>
  <c r="R881" i="5"/>
  <c r="R882" i="5"/>
  <c r="R883" i="5"/>
  <c r="R884" i="5"/>
  <c r="R885" i="5"/>
  <c r="R886" i="5"/>
  <c r="R887" i="5"/>
  <c r="R888" i="5"/>
  <c r="R889" i="5"/>
  <c r="R890" i="5"/>
  <c r="R891" i="5"/>
  <c r="R892" i="5"/>
  <c r="R893" i="5"/>
  <c r="R894" i="5"/>
  <c r="R895" i="5"/>
  <c r="R896" i="5"/>
  <c r="R897" i="5"/>
  <c r="R898" i="5"/>
  <c r="R899" i="5"/>
  <c r="R900" i="5"/>
  <c r="R901" i="5"/>
  <c r="R902" i="5"/>
  <c r="R903" i="5"/>
  <c r="R904" i="5"/>
  <c r="R905" i="5"/>
  <c r="R906" i="5"/>
  <c r="R907" i="5"/>
  <c r="R908" i="5"/>
  <c r="R909" i="5"/>
  <c r="R910" i="5"/>
  <c r="R911" i="5"/>
  <c r="R912" i="5"/>
  <c r="R913" i="5"/>
  <c r="R914" i="5"/>
  <c r="R915" i="5"/>
  <c r="R916" i="5"/>
  <c r="R917" i="5"/>
  <c r="R918" i="5"/>
  <c r="R919" i="5"/>
  <c r="R920" i="5"/>
  <c r="R921" i="5"/>
  <c r="R922" i="5"/>
  <c r="R923" i="5"/>
  <c r="R924" i="5"/>
  <c r="R925" i="5"/>
  <c r="R926" i="5"/>
  <c r="R927" i="5"/>
  <c r="R928" i="5"/>
  <c r="R929" i="5"/>
  <c r="R930" i="5"/>
  <c r="R931" i="5"/>
  <c r="R932" i="5"/>
  <c r="R933" i="5"/>
  <c r="R934" i="5"/>
  <c r="R935" i="5"/>
  <c r="R936" i="5"/>
  <c r="R937" i="5"/>
  <c r="R938" i="5"/>
  <c r="R939" i="5"/>
  <c r="R940" i="5"/>
  <c r="R941" i="5"/>
  <c r="R942" i="5"/>
  <c r="R943" i="5"/>
  <c r="R944" i="5"/>
  <c r="R945" i="5"/>
  <c r="R946" i="5"/>
  <c r="R947" i="5"/>
  <c r="R948" i="5"/>
  <c r="R949" i="5"/>
  <c r="R950" i="5"/>
  <c r="R951" i="5"/>
  <c r="R952" i="5"/>
  <c r="R953" i="5"/>
  <c r="R954" i="5"/>
  <c r="R955" i="5"/>
  <c r="R956" i="5"/>
  <c r="R957" i="5"/>
  <c r="R958" i="5"/>
  <c r="R959" i="5"/>
  <c r="R960" i="5"/>
  <c r="R961" i="5"/>
  <c r="R962" i="5"/>
  <c r="R963" i="5"/>
  <c r="R964" i="5"/>
  <c r="R965" i="5"/>
  <c r="R966" i="5"/>
  <c r="R967" i="5"/>
  <c r="R968" i="5"/>
  <c r="R969" i="5"/>
  <c r="R970" i="5"/>
  <c r="R971" i="5"/>
  <c r="R972" i="5"/>
  <c r="R973" i="5"/>
  <c r="R974" i="5"/>
  <c r="R975" i="5"/>
  <c r="R976" i="5"/>
  <c r="R977" i="5"/>
  <c r="R978" i="5"/>
  <c r="R979" i="5"/>
  <c r="R980" i="5"/>
  <c r="R981" i="5"/>
  <c r="R982" i="5"/>
  <c r="R983" i="5"/>
  <c r="R984" i="5"/>
  <c r="R985" i="5"/>
  <c r="R986" i="5"/>
  <c r="R987" i="5"/>
  <c r="R988" i="5"/>
  <c r="R989" i="5"/>
  <c r="R990" i="5"/>
  <c r="R991" i="5"/>
  <c r="R992" i="5"/>
  <c r="R993" i="5"/>
  <c r="R994" i="5"/>
  <c r="R995" i="5"/>
  <c r="R996" i="5"/>
  <c r="R997" i="5"/>
  <c r="R998" i="5"/>
  <c r="R999" i="5"/>
  <c r="R1000" i="5"/>
  <c r="R1001" i="5"/>
  <c r="R1002" i="5"/>
  <c r="R1003" i="5"/>
  <c r="R1004" i="5"/>
  <c r="R1005" i="5"/>
  <c r="R1006" i="5"/>
  <c r="R1007" i="5"/>
  <c r="R1008" i="5"/>
  <c r="R1009" i="5"/>
  <c r="R1010" i="5"/>
  <c r="R1011" i="5"/>
  <c r="R1012" i="5"/>
  <c r="R1013" i="5"/>
  <c r="R1014" i="5"/>
  <c r="R1015" i="5"/>
  <c r="R1016" i="5"/>
  <c r="R1017" i="5"/>
  <c r="R1018" i="5"/>
  <c r="R1019" i="5"/>
  <c r="R1020" i="5"/>
  <c r="R1021" i="5"/>
  <c r="R1022" i="5"/>
  <c r="R1023" i="5"/>
  <c r="R1024" i="5"/>
  <c r="R1025" i="5"/>
  <c r="R1026" i="5"/>
  <c r="R1027" i="5"/>
  <c r="R1028" i="5"/>
  <c r="R1029" i="5"/>
  <c r="R1030" i="5"/>
  <c r="R1031" i="5"/>
  <c r="R1032" i="5"/>
  <c r="R1033" i="5"/>
  <c r="R1034" i="5"/>
  <c r="R1035" i="5"/>
  <c r="R1036" i="5"/>
  <c r="R1037" i="5"/>
  <c r="R1038" i="5"/>
  <c r="R1039" i="5"/>
  <c r="R1040" i="5"/>
  <c r="R1041" i="5"/>
  <c r="R1042" i="5"/>
  <c r="R1043" i="5"/>
  <c r="R1044" i="5"/>
  <c r="R1045" i="5"/>
  <c r="R1046" i="5"/>
  <c r="R1047" i="5"/>
  <c r="R1048" i="5"/>
  <c r="R1049" i="5"/>
  <c r="R1050" i="5"/>
  <c r="R1051" i="5"/>
  <c r="R1052" i="5"/>
  <c r="R1053" i="5"/>
  <c r="R1054" i="5"/>
  <c r="R1055" i="5"/>
  <c r="R1056" i="5"/>
  <c r="R1057" i="5"/>
  <c r="R1058" i="5"/>
  <c r="R1059" i="5"/>
  <c r="R1060" i="5"/>
  <c r="R1061" i="5"/>
  <c r="R1062" i="5"/>
  <c r="R1063" i="5"/>
  <c r="R1064" i="5"/>
  <c r="R1065" i="5"/>
  <c r="R1066" i="5"/>
  <c r="R1067" i="5"/>
  <c r="R1068" i="5"/>
  <c r="R1069" i="5"/>
  <c r="R1070" i="5"/>
  <c r="R1071" i="5"/>
  <c r="R1072" i="5"/>
  <c r="R1073" i="5"/>
  <c r="R1074" i="5"/>
  <c r="R1075" i="5"/>
  <c r="R1076" i="5"/>
  <c r="R1077" i="5"/>
  <c r="R1078" i="5"/>
  <c r="R1079" i="5"/>
  <c r="R1080" i="5"/>
  <c r="R1081" i="5"/>
  <c r="R1082" i="5"/>
  <c r="R1083" i="5"/>
  <c r="R1084" i="5"/>
  <c r="R1085" i="5"/>
  <c r="R1086" i="5"/>
  <c r="R1087" i="5"/>
  <c r="R1088" i="5"/>
  <c r="R1089" i="5"/>
  <c r="R1090" i="5"/>
  <c r="R1091" i="5"/>
  <c r="R1092" i="5"/>
  <c r="R1093" i="5"/>
  <c r="R1094" i="5"/>
  <c r="R1095" i="5"/>
  <c r="R1096" i="5"/>
  <c r="R1097" i="5"/>
  <c r="R1098" i="5"/>
  <c r="R1099" i="5"/>
  <c r="R1100" i="5"/>
  <c r="R1101" i="5"/>
  <c r="R1102" i="5"/>
  <c r="R1103" i="5"/>
  <c r="R1104" i="5"/>
  <c r="R1105" i="5"/>
  <c r="R1106" i="5"/>
  <c r="R1107" i="5"/>
  <c r="R1108" i="5"/>
  <c r="R1109" i="5"/>
  <c r="R1110" i="5"/>
  <c r="X434" i="5"/>
  <c r="W434" i="5"/>
  <c r="U435" i="5"/>
  <c r="V434" i="5"/>
  <c r="AB434" i="5"/>
  <c r="AA434" i="5"/>
  <c r="Z434" i="5"/>
  <c r="Y434" i="5"/>
  <c r="N128" i="5"/>
  <c r="F129" i="5"/>
  <c r="K128" i="5"/>
  <c r="L128" i="5"/>
  <c r="J128" i="5"/>
  <c r="G128" i="5"/>
  <c r="H128" i="5"/>
  <c r="I128" i="5"/>
  <c r="W435" i="5"/>
  <c r="U436" i="5"/>
  <c r="V435" i="5"/>
  <c r="AB435" i="5"/>
  <c r="AA435" i="5"/>
  <c r="Z435" i="5"/>
  <c r="Y435" i="5"/>
  <c r="X435" i="5"/>
  <c r="N129" i="5"/>
  <c r="F130" i="5"/>
  <c r="I129" i="5"/>
  <c r="L129" i="5"/>
  <c r="J129" i="5"/>
  <c r="K129" i="5"/>
  <c r="G129" i="5"/>
  <c r="H129" i="5"/>
  <c r="U437" i="5"/>
  <c r="V436" i="5"/>
  <c r="AB436" i="5"/>
  <c r="AA436" i="5"/>
  <c r="Z436" i="5"/>
  <c r="Y436" i="5"/>
  <c r="X436" i="5"/>
  <c r="W436" i="5"/>
  <c r="L130" i="5"/>
  <c r="J130" i="5"/>
  <c r="I130" i="5"/>
  <c r="N130" i="5"/>
  <c r="F131" i="5"/>
  <c r="H130" i="5"/>
  <c r="K130" i="5"/>
  <c r="G130" i="5"/>
  <c r="AB437" i="5"/>
  <c r="AA437" i="5"/>
  <c r="Z437" i="5"/>
  <c r="Y437" i="5"/>
  <c r="X437" i="5"/>
  <c r="W437" i="5"/>
  <c r="U438" i="5"/>
  <c r="V437" i="5"/>
  <c r="L131" i="5"/>
  <c r="K131" i="5"/>
  <c r="J131" i="5"/>
  <c r="G131" i="5"/>
  <c r="N131" i="5"/>
  <c r="F132" i="5"/>
  <c r="I131" i="5"/>
  <c r="H131" i="5"/>
  <c r="AB438" i="5"/>
  <c r="AA438" i="5"/>
  <c r="Z438" i="5"/>
  <c r="Y438" i="5"/>
  <c r="X438" i="5"/>
  <c r="W438" i="5"/>
  <c r="U439" i="5"/>
  <c r="V438" i="5"/>
  <c r="L132" i="5"/>
  <c r="G132" i="5"/>
  <c r="H132" i="5"/>
  <c r="K132" i="5"/>
  <c r="J132" i="5"/>
  <c r="I132" i="5"/>
  <c r="N132" i="5"/>
  <c r="F133" i="5"/>
  <c r="AA439" i="5"/>
  <c r="Z439" i="5"/>
  <c r="Y439" i="5"/>
  <c r="X439" i="5"/>
  <c r="W439" i="5"/>
  <c r="U440" i="5"/>
  <c r="V439" i="5"/>
  <c r="AB439" i="5"/>
  <c r="L133" i="5"/>
  <c r="H133" i="5"/>
  <c r="N133" i="5"/>
  <c r="F134" i="5"/>
  <c r="I133" i="5"/>
  <c r="J133" i="5"/>
  <c r="G133" i="5"/>
  <c r="K133" i="5"/>
  <c r="Z440" i="5"/>
  <c r="Y440" i="5"/>
  <c r="X440" i="5"/>
  <c r="W440" i="5"/>
  <c r="U441" i="5"/>
  <c r="V440" i="5"/>
  <c r="AB440" i="5"/>
  <c r="AA440" i="5"/>
  <c r="N134" i="5"/>
  <c r="F135" i="5"/>
  <c r="L134" i="5"/>
  <c r="K134" i="5"/>
  <c r="G134" i="5"/>
  <c r="J134" i="5"/>
  <c r="H134" i="5"/>
  <c r="I134" i="5"/>
  <c r="Y441" i="5"/>
  <c r="X441" i="5"/>
  <c r="W441" i="5"/>
  <c r="U442" i="5"/>
  <c r="V441" i="5"/>
  <c r="AB441" i="5"/>
  <c r="AA441" i="5"/>
  <c r="Z441" i="5"/>
  <c r="I135" i="5"/>
  <c r="H135" i="5"/>
  <c r="G135" i="5"/>
  <c r="K135" i="5"/>
  <c r="N135" i="5"/>
  <c r="F136" i="5"/>
  <c r="J135" i="5"/>
  <c r="L135" i="5"/>
  <c r="X442" i="5"/>
  <c r="W442" i="5"/>
  <c r="U443" i="5"/>
  <c r="V442" i="5"/>
  <c r="AB442" i="5"/>
  <c r="AA442" i="5"/>
  <c r="Z442" i="5"/>
  <c r="Y442" i="5"/>
  <c r="N136" i="5"/>
  <c r="F137" i="5"/>
  <c r="L136" i="5"/>
  <c r="H136" i="5"/>
  <c r="K136" i="5"/>
  <c r="I136" i="5"/>
  <c r="G136" i="5"/>
  <c r="J136" i="5"/>
  <c r="W443" i="5"/>
  <c r="U444" i="5"/>
  <c r="V443" i="5"/>
  <c r="AB443" i="5"/>
  <c r="AA443" i="5"/>
  <c r="Z443" i="5"/>
  <c r="Y443" i="5"/>
  <c r="X443" i="5"/>
  <c r="I137" i="5"/>
  <c r="K137" i="5"/>
  <c r="J137" i="5"/>
  <c r="G137" i="5"/>
  <c r="L137" i="5"/>
  <c r="N137" i="5"/>
  <c r="F138" i="5"/>
  <c r="H137" i="5"/>
  <c r="U445" i="5"/>
  <c r="V444" i="5"/>
  <c r="AB444" i="5"/>
  <c r="AA444" i="5"/>
  <c r="Z444" i="5"/>
  <c r="Y444" i="5"/>
  <c r="X444" i="5"/>
  <c r="W444" i="5"/>
  <c r="L138" i="5"/>
  <c r="I138" i="5"/>
  <c r="K138" i="5"/>
  <c r="G138" i="5"/>
  <c r="J138" i="5"/>
  <c r="H138" i="5"/>
  <c r="N138" i="5"/>
  <c r="F139" i="5"/>
  <c r="AB445" i="5"/>
  <c r="AA445" i="5"/>
  <c r="Z445" i="5"/>
  <c r="Y445" i="5"/>
  <c r="X445" i="5"/>
  <c r="W445" i="5"/>
  <c r="U446" i="5"/>
  <c r="V445" i="5"/>
  <c r="J139" i="5"/>
  <c r="L139" i="5"/>
  <c r="N139" i="5"/>
  <c r="F140" i="5"/>
  <c r="G139" i="5"/>
  <c r="K139" i="5"/>
  <c r="H139" i="5"/>
  <c r="I139" i="5"/>
  <c r="AB446" i="5"/>
  <c r="AA446" i="5"/>
  <c r="Z446" i="5"/>
  <c r="Y446" i="5"/>
  <c r="X446" i="5"/>
  <c r="W446" i="5"/>
  <c r="U447" i="5"/>
  <c r="V446" i="5"/>
  <c r="N140" i="5"/>
  <c r="F141" i="5"/>
  <c r="K140" i="5"/>
  <c r="J140" i="5"/>
  <c r="G140" i="5"/>
  <c r="L140" i="5"/>
  <c r="I140" i="5"/>
  <c r="H140" i="5"/>
  <c r="AA447" i="5"/>
  <c r="Z447" i="5"/>
  <c r="Y447" i="5"/>
  <c r="X447" i="5"/>
  <c r="W447" i="5"/>
  <c r="U448" i="5"/>
  <c r="V447" i="5"/>
  <c r="AB447" i="5"/>
  <c r="I141" i="5"/>
  <c r="G141" i="5"/>
  <c r="K141" i="5"/>
  <c r="H141" i="5"/>
  <c r="J141" i="5"/>
  <c r="L141" i="5"/>
  <c r="N141" i="5"/>
  <c r="F142" i="5"/>
  <c r="Z448" i="5"/>
  <c r="Y448" i="5"/>
  <c r="X448" i="5"/>
  <c r="W448" i="5"/>
  <c r="U449" i="5"/>
  <c r="V448" i="5"/>
  <c r="AB448" i="5"/>
  <c r="AA448" i="5"/>
  <c r="J142" i="5"/>
  <c r="I142" i="5"/>
  <c r="G142" i="5"/>
  <c r="L142" i="5"/>
  <c r="H142" i="5"/>
  <c r="N142" i="5"/>
  <c r="F143" i="5"/>
  <c r="K142" i="5"/>
  <c r="Y449" i="5"/>
  <c r="X449" i="5"/>
  <c r="W449" i="5"/>
  <c r="U450" i="5"/>
  <c r="V449" i="5"/>
  <c r="AB449" i="5"/>
  <c r="AA449" i="5"/>
  <c r="Z449" i="5"/>
  <c r="L143" i="5"/>
  <c r="K143" i="5"/>
  <c r="J143" i="5"/>
  <c r="I143" i="5"/>
  <c r="N143" i="5"/>
  <c r="F144" i="5"/>
  <c r="G143" i="5"/>
  <c r="H143" i="5"/>
  <c r="X450" i="5"/>
  <c r="W450" i="5"/>
  <c r="U451" i="5"/>
  <c r="V450" i="5"/>
  <c r="AB450" i="5"/>
  <c r="AA450" i="5"/>
  <c r="Z450" i="5"/>
  <c r="Y450" i="5"/>
  <c r="L144" i="5"/>
  <c r="J144" i="5"/>
  <c r="I144" i="5"/>
  <c r="H144" i="5"/>
  <c r="K144" i="5"/>
  <c r="N144" i="5"/>
  <c r="F145" i="5"/>
  <c r="G144" i="5"/>
  <c r="W451" i="5"/>
  <c r="U452" i="5"/>
  <c r="V451" i="5"/>
  <c r="AB451" i="5"/>
  <c r="AA451" i="5"/>
  <c r="Z451" i="5"/>
  <c r="Y451" i="5"/>
  <c r="X451" i="5"/>
  <c r="N145" i="5"/>
  <c r="F146" i="5"/>
  <c r="I145" i="5"/>
  <c r="L145" i="5"/>
  <c r="J145" i="5"/>
  <c r="G145" i="5"/>
  <c r="H145" i="5"/>
  <c r="K145" i="5"/>
  <c r="U453" i="5"/>
  <c r="V452" i="5"/>
  <c r="AB452" i="5"/>
  <c r="AA452" i="5"/>
  <c r="Z452" i="5"/>
  <c r="Y452" i="5"/>
  <c r="X452" i="5"/>
  <c r="W452" i="5"/>
  <c r="N146" i="5"/>
  <c r="F147" i="5"/>
  <c r="I146" i="5"/>
  <c r="K146" i="5"/>
  <c r="J146" i="5"/>
  <c r="G146" i="5"/>
  <c r="L146" i="5"/>
  <c r="H146" i="5"/>
  <c r="AB453" i="5"/>
  <c r="AA453" i="5"/>
  <c r="Z453" i="5"/>
  <c r="Y453" i="5"/>
  <c r="X453" i="5"/>
  <c r="W453" i="5"/>
  <c r="U454" i="5"/>
  <c r="V453" i="5"/>
  <c r="G147" i="5"/>
  <c r="I147" i="5"/>
  <c r="L147" i="5"/>
  <c r="J147" i="5"/>
  <c r="K147" i="5"/>
  <c r="H147" i="5"/>
  <c r="N147" i="5"/>
  <c r="F148" i="5"/>
  <c r="AB454" i="5"/>
  <c r="AA454" i="5"/>
  <c r="Z454" i="5"/>
  <c r="Y454" i="5"/>
  <c r="X454" i="5"/>
  <c r="W454" i="5"/>
  <c r="U455" i="5"/>
  <c r="V454" i="5"/>
  <c r="J148" i="5"/>
  <c r="L148" i="5"/>
  <c r="I148" i="5"/>
  <c r="N148" i="5"/>
  <c r="F149" i="5"/>
  <c r="K148" i="5"/>
  <c r="G148" i="5"/>
  <c r="H148" i="5"/>
  <c r="AA455" i="5"/>
  <c r="Z455" i="5"/>
  <c r="Y455" i="5"/>
  <c r="X455" i="5"/>
  <c r="W455" i="5"/>
  <c r="U456" i="5"/>
  <c r="V455" i="5"/>
  <c r="AB455" i="5"/>
  <c r="L149" i="5"/>
  <c r="H149" i="5"/>
  <c r="N149" i="5"/>
  <c r="F150" i="5"/>
  <c r="K149" i="5"/>
  <c r="J149" i="5"/>
  <c r="I149" i="5"/>
  <c r="G149" i="5"/>
  <c r="Z456" i="5"/>
  <c r="Y456" i="5"/>
  <c r="X456" i="5"/>
  <c r="W456" i="5"/>
  <c r="U457" i="5"/>
  <c r="V456" i="5"/>
  <c r="AB456" i="5"/>
  <c r="AA456" i="5"/>
  <c r="J150" i="5"/>
  <c r="I150" i="5"/>
  <c r="G150" i="5"/>
  <c r="N150" i="5"/>
  <c r="F151" i="5"/>
  <c r="H150" i="5"/>
  <c r="L150" i="5"/>
  <c r="K150" i="5"/>
  <c r="Y457" i="5"/>
  <c r="X457" i="5"/>
  <c r="W457" i="5"/>
  <c r="U458" i="5"/>
  <c r="V457" i="5"/>
  <c r="AB457" i="5"/>
  <c r="AA457" i="5"/>
  <c r="Z457" i="5"/>
  <c r="J151" i="5"/>
  <c r="H151" i="5"/>
  <c r="I151" i="5"/>
  <c r="K151" i="5"/>
  <c r="G151" i="5"/>
  <c r="L151" i="5"/>
  <c r="N151" i="5"/>
  <c r="F152" i="5"/>
  <c r="X458" i="5"/>
  <c r="W458" i="5"/>
  <c r="U459" i="5"/>
  <c r="V458" i="5"/>
  <c r="AB458" i="5"/>
  <c r="AA458" i="5"/>
  <c r="Z458" i="5"/>
  <c r="Y458" i="5"/>
  <c r="H152" i="5"/>
  <c r="L152" i="5"/>
  <c r="N152" i="5"/>
  <c r="F153" i="5"/>
  <c r="G152" i="5"/>
  <c r="I152" i="5"/>
  <c r="J152" i="5"/>
  <c r="K152" i="5"/>
  <c r="W459" i="5"/>
  <c r="U460" i="5"/>
  <c r="V459" i="5"/>
  <c r="AB459" i="5"/>
  <c r="AA459" i="5"/>
  <c r="Z459" i="5"/>
  <c r="Y459" i="5"/>
  <c r="X459" i="5"/>
  <c r="N153" i="5"/>
  <c r="F154" i="5"/>
  <c r="J153" i="5"/>
  <c r="G153" i="5"/>
  <c r="L153" i="5"/>
  <c r="K153" i="5"/>
  <c r="I153" i="5"/>
  <c r="H153" i="5"/>
  <c r="U461" i="5"/>
  <c r="V460" i="5"/>
  <c r="AB460" i="5"/>
  <c r="AA460" i="5"/>
  <c r="Z460" i="5"/>
  <c r="Y460" i="5"/>
  <c r="X460" i="5"/>
  <c r="W460" i="5"/>
  <c r="K154" i="5"/>
  <c r="J154" i="5"/>
  <c r="G154" i="5"/>
  <c r="I154" i="5"/>
  <c r="N154" i="5"/>
  <c r="F155" i="5"/>
  <c r="H154" i="5"/>
  <c r="L154" i="5"/>
  <c r="AB461" i="5"/>
  <c r="AA461" i="5"/>
  <c r="Z461" i="5"/>
  <c r="Y461" i="5"/>
  <c r="X461" i="5"/>
  <c r="W461" i="5"/>
  <c r="U462" i="5"/>
  <c r="V461" i="5"/>
  <c r="K155" i="5"/>
  <c r="G155" i="5"/>
  <c r="J155" i="5"/>
  <c r="I155" i="5"/>
  <c r="L155" i="5"/>
  <c r="N155" i="5"/>
  <c r="F156" i="5"/>
  <c r="H155" i="5"/>
  <c r="AB462" i="5"/>
  <c r="AA462" i="5"/>
  <c r="Z462" i="5"/>
  <c r="Y462" i="5"/>
  <c r="X462" i="5"/>
  <c r="W462" i="5"/>
  <c r="U463" i="5"/>
  <c r="V462" i="5"/>
  <c r="G156" i="5"/>
  <c r="L156" i="5"/>
  <c r="I156" i="5"/>
  <c r="N156" i="5"/>
  <c r="F157" i="5"/>
  <c r="H156" i="5"/>
  <c r="K156" i="5"/>
  <c r="J156" i="5"/>
  <c r="AA463" i="5"/>
  <c r="Z463" i="5"/>
  <c r="Y463" i="5"/>
  <c r="X463" i="5"/>
  <c r="W463" i="5"/>
  <c r="U464" i="5"/>
  <c r="V463" i="5"/>
  <c r="AB463" i="5"/>
  <c r="I157" i="5"/>
  <c r="L157" i="5"/>
  <c r="N157" i="5"/>
  <c r="F158" i="5"/>
  <c r="H157" i="5"/>
  <c r="G157" i="5"/>
  <c r="K157" i="5"/>
  <c r="J157" i="5"/>
  <c r="Z464" i="5"/>
  <c r="Y464" i="5"/>
  <c r="X464" i="5"/>
  <c r="W464" i="5"/>
  <c r="U465" i="5"/>
  <c r="V464" i="5"/>
  <c r="AB464" i="5"/>
  <c r="AA464" i="5"/>
  <c r="J158" i="5"/>
  <c r="H158" i="5"/>
  <c r="G158" i="5"/>
  <c r="K158" i="5"/>
  <c r="I158" i="5"/>
  <c r="N158" i="5"/>
  <c r="F159" i="5"/>
  <c r="L158" i="5"/>
  <c r="Y465" i="5"/>
  <c r="X465" i="5"/>
  <c r="W465" i="5"/>
  <c r="U466" i="5"/>
  <c r="V465" i="5"/>
  <c r="AB465" i="5"/>
  <c r="AA465" i="5"/>
  <c r="Z465" i="5"/>
  <c r="N159" i="5"/>
  <c r="F160" i="5"/>
  <c r="I159" i="5"/>
  <c r="L159" i="5"/>
  <c r="J159" i="5"/>
  <c r="K159" i="5"/>
  <c r="H159" i="5"/>
  <c r="G159" i="5"/>
  <c r="X466" i="5"/>
  <c r="W466" i="5"/>
  <c r="U467" i="5"/>
  <c r="V466" i="5"/>
  <c r="AB466" i="5"/>
  <c r="AA466" i="5"/>
  <c r="Z466" i="5"/>
  <c r="Y466" i="5"/>
  <c r="I160" i="5"/>
  <c r="H160" i="5"/>
  <c r="N160" i="5"/>
  <c r="F161" i="5"/>
  <c r="G160" i="5"/>
  <c r="J160" i="5"/>
  <c r="L160" i="5"/>
  <c r="K160" i="5"/>
  <c r="W467" i="5"/>
  <c r="U468" i="5"/>
  <c r="V467" i="5"/>
  <c r="AB467" i="5"/>
  <c r="AA467" i="5"/>
  <c r="Z467" i="5"/>
  <c r="Y467" i="5"/>
  <c r="X467" i="5"/>
  <c r="K161" i="5"/>
  <c r="H161" i="5"/>
  <c r="L161" i="5"/>
  <c r="I161" i="5"/>
  <c r="J161" i="5"/>
  <c r="G161" i="5"/>
  <c r="N161" i="5"/>
  <c r="F162" i="5"/>
  <c r="U469" i="5"/>
  <c r="V468" i="5"/>
  <c r="AB468" i="5"/>
  <c r="AA468" i="5"/>
  <c r="Z468" i="5"/>
  <c r="Y468" i="5"/>
  <c r="X468" i="5"/>
  <c r="W468" i="5"/>
  <c r="J162" i="5"/>
  <c r="I162" i="5"/>
  <c r="K162" i="5"/>
  <c r="H162" i="5"/>
  <c r="N162" i="5"/>
  <c r="F163" i="5"/>
  <c r="L162" i="5"/>
  <c r="G162" i="5"/>
  <c r="AB469" i="5"/>
  <c r="AA469" i="5"/>
  <c r="Z469" i="5"/>
  <c r="Y469" i="5"/>
  <c r="X469" i="5"/>
  <c r="W469" i="5"/>
  <c r="U470" i="5"/>
  <c r="V469" i="5"/>
  <c r="L163" i="5"/>
  <c r="K163" i="5"/>
  <c r="J163" i="5"/>
  <c r="I163" i="5"/>
  <c r="N163" i="5"/>
  <c r="F164" i="5"/>
  <c r="G163" i="5"/>
  <c r="H163" i="5"/>
  <c r="AB470" i="5"/>
  <c r="AA470" i="5"/>
  <c r="Z470" i="5"/>
  <c r="Y470" i="5"/>
  <c r="X470" i="5"/>
  <c r="W470" i="5"/>
  <c r="U471" i="5"/>
  <c r="V470" i="5"/>
  <c r="N164" i="5"/>
  <c r="F165" i="5"/>
  <c r="L164" i="5"/>
  <c r="J164" i="5"/>
  <c r="H164" i="5"/>
  <c r="G164" i="5"/>
  <c r="I164" i="5"/>
  <c r="K164" i="5"/>
  <c r="AA471" i="5"/>
  <c r="Z471" i="5"/>
  <c r="Y471" i="5"/>
  <c r="X471" i="5"/>
  <c r="W471" i="5"/>
  <c r="U472" i="5"/>
  <c r="V471" i="5"/>
  <c r="AB471" i="5"/>
  <c r="N165" i="5"/>
  <c r="F166" i="5"/>
  <c r="L165" i="5"/>
  <c r="K165" i="5"/>
  <c r="H165" i="5"/>
  <c r="I165" i="5"/>
  <c r="J165" i="5"/>
  <c r="G165" i="5"/>
  <c r="Z472" i="5"/>
  <c r="Y472" i="5"/>
  <c r="X472" i="5"/>
  <c r="W472" i="5"/>
  <c r="U473" i="5"/>
  <c r="V472" i="5"/>
  <c r="AB472" i="5"/>
  <c r="AA472" i="5"/>
  <c r="N166" i="5"/>
  <c r="F167" i="5"/>
  <c r="H166" i="5"/>
  <c r="L166" i="5"/>
  <c r="J166" i="5"/>
  <c r="G166" i="5"/>
  <c r="K166" i="5"/>
  <c r="I166" i="5"/>
  <c r="Y473" i="5"/>
  <c r="X473" i="5"/>
  <c r="W473" i="5"/>
  <c r="U474" i="5"/>
  <c r="V473" i="5"/>
  <c r="AB473" i="5"/>
  <c r="AA473" i="5"/>
  <c r="Z473" i="5"/>
  <c r="I167" i="5"/>
  <c r="H167" i="5"/>
  <c r="L167" i="5"/>
  <c r="K167" i="5"/>
  <c r="J167" i="5"/>
  <c r="G167" i="5"/>
  <c r="N167" i="5"/>
  <c r="F168" i="5"/>
  <c r="X474" i="5"/>
  <c r="W474" i="5"/>
  <c r="U475" i="5"/>
  <c r="V474" i="5"/>
  <c r="AB474" i="5"/>
  <c r="AA474" i="5"/>
  <c r="Z474" i="5"/>
  <c r="Y474" i="5"/>
  <c r="I168" i="5"/>
  <c r="J168" i="5"/>
  <c r="N168" i="5"/>
  <c r="F169" i="5"/>
  <c r="L168" i="5"/>
  <c r="H168" i="5"/>
  <c r="G168" i="5"/>
  <c r="K168" i="5"/>
  <c r="W475" i="5"/>
  <c r="U476" i="5"/>
  <c r="V475" i="5"/>
  <c r="AB475" i="5"/>
  <c r="AA475" i="5"/>
  <c r="Z475" i="5"/>
  <c r="Y475" i="5"/>
  <c r="X475" i="5"/>
  <c r="G169" i="5"/>
  <c r="N169" i="5"/>
  <c r="F170" i="5"/>
  <c r="H169" i="5"/>
  <c r="I169" i="5"/>
  <c r="L169" i="5"/>
  <c r="J169" i="5"/>
  <c r="K169" i="5"/>
  <c r="U477" i="5"/>
  <c r="V476" i="5"/>
  <c r="AB476" i="5"/>
  <c r="AA476" i="5"/>
  <c r="Z476" i="5"/>
  <c r="Y476" i="5"/>
  <c r="X476" i="5"/>
  <c r="W476" i="5"/>
  <c r="I170" i="5"/>
  <c r="G170" i="5"/>
  <c r="J170" i="5"/>
  <c r="L170" i="5"/>
  <c r="H170" i="5"/>
  <c r="K170" i="5"/>
  <c r="N170" i="5"/>
  <c r="F171" i="5"/>
  <c r="AB477" i="5"/>
  <c r="AA477" i="5"/>
  <c r="Z477" i="5"/>
  <c r="Y477" i="5"/>
  <c r="X477" i="5"/>
  <c r="W477" i="5"/>
  <c r="V477" i="5"/>
  <c r="U478" i="5"/>
  <c r="I171" i="5"/>
  <c r="H171" i="5"/>
  <c r="N171" i="5"/>
  <c r="F172" i="5"/>
  <c r="K171" i="5"/>
  <c r="G171" i="5"/>
  <c r="L171" i="5"/>
  <c r="J171" i="5"/>
  <c r="AB478" i="5"/>
  <c r="AA478" i="5"/>
  <c r="Z478" i="5"/>
  <c r="Y478" i="5"/>
  <c r="X478" i="5"/>
  <c r="W478" i="5"/>
  <c r="U479" i="5"/>
  <c r="V478" i="5"/>
  <c r="J172" i="5"/>
  <c r="I172" i="5"/>
  <c r="H172" i="5"/>
  <c r="G172" i="5"/>
  <c r="L172" i="5"/>
  <c r="N172" i="5"/>
  <c r="F173" i="5"/>
  <c r="K172" i="5"/>
  <c r="AA479" i="5"/>
  <c r="Z479" i="5"/>
  <c r="Y479" i="5"/>
  <c r="X479" i="5"/>
  <c r="W479" i="5"/>
  <c r="U480" i="5"/>
  <c r="V479" i="5"/>
  <c r="AB479" i="5"/>
  <c r="H173" i="5"/>
  <c r="K173" i="5"/>
  <c r="L173" i="5"/>
  <c r="I173" i="5"/>
  <c r="G173" i="5"/>
  <c r="N173" i="5"/>
  <c r="F174" i="5"/>
  <c r="J173" i="5"/>
  <c r="Z480" i="5"/>
  <c r="Y480" i="5"/>
  <c r="X480" i="5"/>
  <c r="W480" i="5"/>
  <c r="U481" i="5"/>
  <c r="V480" i="5"/>
  <c r="AB480" i="5"/>
  <c r="AA480" i="5"/>
  <c r="G174" i="5"/>
  <c r="L174" i="5"/>
  <c r="K174" i="5"/>
  <c r="J174" i="5"/>
  <c r="N174" i="5"/>
  <c r="F175" i="5"/>
  <c r="H174" i="5"/>
  <c r="I174" i="5"/>
  <c r="Y481" i="5"/>
  <c r="X481" i="5"/>
  <c r="W481" i="5"/>
  <c r="U482" i="5"/>
  <c r="V481" i="5"/>
  <c r="AB481" i="5"/>
  <c r="AA481" i="5"/>
  <c r="Z481" i="5"/>
  <c r="H175" i="5"/>
  <c r="G175" i="5"/>
  <c r="I175" i="5"/>
  <c r="N175" i="5"/>
  <c r="F176" i="5"/>
  <c r="K175" i="5"/>
  <c r="L175" i="5"/>
  <c r="J175" i="5"/>
  <c r="X482" i="5"/>
  <c r="W482" i="5"/>
  <c r="U483" i="5"/>
  <c r="V482" i="5"/>
  <c r="AB482" i="5"/>
  <c r="AA482" i="5"/>
  <c r="Z482" i="5"/>
  <c r="Y482" i="5"/>
  <c r="N176" i="5"/>
  <c r="F177" i="5"/>
  <c r="K176" i="5"/>
  <c r="J176" i="5"/>
  <c r="H176" i="5"/>
  <c r="I176" i="5"/>
  <c r="G176" i="5"/>
  <c r="L176" i="5"/>
  <c r="W483" i="5"/>
  <c r="U484" i="5"/>
  <c r="V483" i="5"/>
  <c r="AB483" i="5"/>
  <c r="AA483" i="5"/>
  <c r="Z483" i="5"/>
  <c r="Y483" i="5"/>
  <c r="X483" i="5"/>
  <c r="H177" i="5"/>
  <c r="L177" i="5"/>
  <c r="N177" i="5"/>
  <c r="F178" i="5"/>
  <c r="G177" i="5"/>
  <c r="K177" i="5"/>
  <c r="I177" i="5"/>
  <c r="J177" i="5"/>
  <c r="U485" i="5"/>
  <c r="V484" i="5"/>
  <c r="AB484" i="5"/>
  <c r="AA484" i="5"/>
  <c r="Z484" i="5"/>
  <c r="Y484" i="5"/>
  <c r="X484" i="5"/>
  <c r="W484" i="5"/>
  <c r="N178" i="5"/>
  <c r="F179" i="5"/>
  <c r="H178" i="5"/>
  <c r="K178" i="5"/>
  <c r="J178" i="5"/>
  <c r="G178" i="5"/>
  <c r="I178" i="5"/>
  <c r="L178" i="5"/>
  <c r="AB485" i="5"/>
  <c r="AA485" i="5"/>
  <c r="Z485" i="5"/>
  <c r="Y485" i="5"/>
  <c r="X485" i="5"/>
  <c r="W485" i="5"/>
  <c r="V485" i="5"/>
  <c r="U486" i="5"/>
  <c r="K179" i="5"/>
  <c r="H179" i="5"/>
  <c r="L179" i="5"/>
  <c r="J179" i="5"/>
  <c r="I179" i="5"/>
  <c r="G179" i="5"/>
  <c r="N179" i="5"/>
  <c r="F180" i="5"/>
  <c r="AB486" i="5"/>
  <c r="AA486" i="5"/>
  <c r="Z486" i="5"/>
  <c r="Y486" i="5"/>
  <c r="X486" i="5"/>
  <c r="W486" i="5"/>
  <c r="U487" i="5"/>
  <c r="V486" i="5"/>
  <c r="I180" i="5"/>
  <c r="G180" i="5"/>
  <c r="H180" i="5"/>
  <c r="N180" i="5"/>
  <c r="F181" i="5"/>
  <c r="L180" i="5"/>
  <c r="J180" i="5"/>
  <c r="K180" i="5"/>
  <c r="AA487" i="5"/>
  <c r="Z487" i="5"/>
  <c r="Y487" i="5"/>
  <c r="X487" i="5"/>
  <c r="W487" i="5"/>
  <c r="U488" i="5"/>
  <c r="V487" i="5"/>
  <c r="AB487" i="5"/>
  <c r="I181" i="5"/>
  <c r="H181" i="5"/>
  <c r="N181" i="5"/>
  <c r="F182" i="5"/>
  <c r="J181" i="5"/>
  <c r="K181" i="5"/>
  <c r="G181" i="5"/>
  <c r="L181" i="5"/>
  <c r="Z488" i="5"/>
  <c r="Y488" i="5"/>
  <c r="X488" i="5"/>
  <c r="W488" i="5"/>
  <c r="U489" i="5"/>
  <c r="V488" i="5"/>
  <c r="AB488" i="5"/>
  <c r="AA488" i="5"/>
  <c r="L182" i="5"/>
  <c r="H182" i="5"/>
  <c r="G182" i="5"/>
  <c r="N182" i="5"/>
  <c r="F183" i="5"/>
  <c r="K182" i="5"/>
  <c r="I182" i="5"/>
  <c r="J182" i="5"/>
  <c r="Y489" i="5"/>
  <c r="X489" i="5"/>
  <c r="W489" i="5"/>
  <c r="U490" i="5"/>
  <c r="V489" i="5"/>
  <c r="AB489" i="5"/>
  <c r="AA489" i="5"/>
  <c r="Z489" i="5"/>
  <c r="H183" i="5"/>
  <c r="L183" i="5"/>
  <c r="I183" i="5"/>
  <c r="N183" i="5"/>
  <c r="F184" i="5"/>
  <c r="J183" i="5"/>
  <c r="G183" i="5"/>
  <c r="K183" i="5"/>
  <c r="X490" i="5"/>
  <c r="W490" i="5"/>
  <c r="U491" i="5"/>
  <c r="V490" i="5"/>
  <c r="AB490" i="5"/>
  <c r="AA490" i="5"/>
  <c r="Z490" i="5"/>
  <c r="Y490" i="5"/>
  <c r="N184" i="5"/>
  <c r="F185" i="5"/>
  <c r="L184" i="5"/>
  <c r="K184" i="5"/>
  <c r="J184" i="5"/>
  <c r="G184" i="5"/>
  <c r="H184" i="5"/>
  <c r="I184" i="5"/>
  <c r="W491" i="5"/>
  <c r="U492" i="5"/>
  <c r="V491" i="5"/>
  <c r="AB491" i="5"/>
  <c r="AA491" i="5"/>
  <c r="Z491" i="5"/>
  <c r="Y491" i="5"/>
  <c r="X491" i="5"/>
  <c r="K185" i="5"/>
  <c r="I185" i="5"/>
  <c r="H185" i="5"/>
  <c r="L185" i="5"/>
  <c r="G185" i="5"/>
  <c r="J185" i="5"/>
  <c r="N185" i="5"/>
  <c r="F186" i="5"/>
  <c r="U493" i="5"/>
  <c r="V492" i="5"/>
  <c r="AB492" i="5"/>
  <c r="AA492" i="5"/>
  <c r="Z492" i="5"/>
  <c r="Y492" i="5"/>
  <c r="X492" i="5"/>
  <c r="W492" i="5"/>
  <c r="K186" i="5"/>
  <c r="J186" i="5"/>
  <c r="I186" i="5"/>
  <c r="H186" i="5"/>
  <c r="L186" i="5"/>
  <c r="G186" i="5"/>
  <c r="N186" i="5"/>
  <c r="F187" i="5"/>
  <c r="AB493" i="5"/>
  <c r="AA493" i="5"/>
  <c r="Z493" i="5"/>
  <c r="Y493" i="5"/>
  <c r="X493" i="5"/>
  <c r="W493" i="5"/>
  <c r="U494" i="5"/>
  <c r="V493" i="5"/>
  <c r="L187" i="5"/>
  <c r="N187" i="5"/>
  <c r="F188" i="5"/>
  <c r="J187" i="5"/>
  <c r="H187" i="5"/>
  <c r="K187" i="5"/>
  <c r="I187" i="5"/>
  <c r="G187" i="5"/>
  <c r="AB494" i="5"/>
  <c r="AA494" i="5"/>
  <c r="Z494" i="5"/>
  <c r="Y494" i="5"/>
  <c r="X494" i="5"/>
  <c r="W494" i="5"/>
  <c r="U495" i="5"/>
  <c r="V494" i="5"/>
  <c r="K188" i="5"/>
  <c r="H188" i="5"/>
  <c r="J188" i="5"/>
  <c r="G188" i="5"/>
  <c r="L188" i="5"/>
  <c r="I188" i="5"/>
  <c r="N188" i="5"/>
  <c r="F189" i="5"/>
  <c r="AA495" i="5"/>
  <c r="Z495" i="5"/>
  <c r="Y495" i="5"/>
  <c r="X495" i="5"/>
  <c r="W495" i="5"/>
  <c r="U496" i="5"/>
  <c r="V495" i="5"/>
  <c r="AB495" i="5"/>
  <c r="K189" i="5"/>
  <c r="H189" i="5"/>
  <c r="J189" i="5"/>
  <c r="G189" i="5"/>
  <c r="I189" i="5"/>
  <c r="N189" i="5"/>
  <c r="F190" i="5"/>
  <c r="L189" i="5"/>
  <c r="Z496" i="5"/>
  <c r="Y496" i="5"/>
  <c r="X496" i="5"/>
  <c r="W496" i="5"/>
  <c r="U497" i="5"/>
  <c r="V496" i="5"/>
  <c r="AB496" i="5"/>
  <c r="AA496" i="5"/>
  <c r="G190" i="5"/>
  <c r="L190" i="5"/>
  <c r="J190" i="5"/>
  <c r="N190" i="5"/>
  <c r="F191" i="5"/>
  <c r="K190" i="5"/>
  <c r="H190" i="5"/>
  <c r="I190" i="5"/>
  <c r="Y497" i="5"/>
  <c r="X497" i="5"/>
  <c r="W497" i="5"/>
  <c r="U498" i="5"/>
  <c r="V497" i="5"/>
  <c r="AB497" i="5"/>
  <c r="AA497" i="5"/>
  <c r="Z497" i="5"/>
  <c r="L191" i="5"/>
  <c r="K191" i="5"/>
  <c r="I191" i="5"/>
  <c r="G191" i="5"/>
  <c r="J191" i="5"/>
  <c r="H191" i="5"/>
  <c r="N191" i="5"/>
  <c r="F192" i="5"/>
  <c r="X498" i="5"/>
  <c r="W498" i="5"/>
  <c r="U499" i="5"/>
  <c r="V498" i="5"/>
  <c r="AB498" i="5"/>
  <c r="AA498" i="5"/>
  <c r="Z498" i="5"/>
  <c r="Y498" i="5"/>
  <c r="H192" i="5"/>
  <c r="L192" i="5"/>
  <c r="J192" i="5"/>
  <c r="I192" i="5"/>
  <c r="N192" i="5"/>
  <c r="F193" i="5"/>
  <c r="G192" i="5"/>
  <c r="K192" i="5"/>
  <c r="W499" i="5"/>
  <c r="U500" i="5"/>
  <c r="V499" i="5"/>
  <c r="AB499" i="5"/>
  <c r="AA499" i="5"/>
  <c r="Z499" i="5"/>
  <c r="Y499" i="5"/>
  <c r="X499" i="5"/>
  <c r="K193" i="5"/>
  <c r="G193" i="5"/>
  <c r="L193" i="5"/>
  <c r="H193" i="5"/>
  <c r="J193" i="5"/>
  <c r="N193" i="5"/>
  <c r="F194" i="5"/>
  <c r="I193" i="5"/>
  <c r="U501" i="5"/>
  <c r="V500" i="5"/>
  <c r="AB500" i="5"/>
  <c r="AA500" i="5"/>
  <c r="Z500" i="5"/>
  <c r="Y500" i="5"/>
  <c r="X500" i="5"/>
  <c r="W500" i="5"/>
  <c r="N194" i="5"/>
  <c r="F195" i="5"/>
  <c r="K194" i="5"/>
  <c r="J194" i="5"/>
  <c r="G194" i="5"/>
  <c r="L194" i="5"/>
  <c r="I194" i="5"/>
  <c r="H194" i="5"/>
  <c r="AB501" i="5"/>
  <c r="AA501" i="5"/>
  <c r="Z501" i="5"/>
  <c r="Y501" i="5"/>
  <c r="X501" i="5"/>
  <c r="W501" i="5"/>
  <c r="U502" i="5"/>
  <c r="V501" i="5"/>
  <c r="K195" i="5"/>
  <c r="H195" i="5"/>
  <c r="N195" i="5"/>
  <c r="F196" i="5"/>
  <c r="L195" i="5"/>
  <c r="I195" i="5"/>
  <c r="J195" i="5"/>
  <c r="G195" i="5"/>
  <c r="AB502" i="5"/>
  <c r="AA502" i="5"/>
  <c r="Z502" i="5"/>
  <c r="Y502" i="5"/>
  <c r="X502" i="5"/>
  <c r="W502" i="5"/>
  <c r="U503" i="5"/>
  <c r="V502" i="5"/>
  <c r="L196" i="5"/>
  <c r="J196" i="5"/>
  <c r="I196" i="5"/>
  <c r="H196" i="5"/>
  <c r="N196" i="5"/>
  <c r="F197" i="5"/>
  <c r="G196" i="5"/>
  <c r="K196" i="5"/>
  <c r="AA503" i="5"/>
  <c r="Z503" i="5"/>
  <c r="Y503" i="5"/>
  <c r="X503" i="5"/>
  <c r="W503" i="5"/>
  <c r="U504" i="5"/>
  <c r="V503" i="5"/>
  <c r="AB503" i="5"/>
  <c r="I197" i="5"/>
  <c r="J197" i="5"/>
  <c r="H197" i="5"/>
  <c r="N197" i="5"/>
  <c r="F198" i="5"/>
  <c r="G197" i="5"/>
  <c r="L197" i="5"/>
  <c r="K197" i="5"/>
  <c r="Z504" i="5"/>
  <c r="Y504" i="5"/>
  <c r="X504" i="5"/>
  <c r="W504" i="5"/>
  <c r="U505" i="5"/>
  <c r="V504" i="5"/>
  <c r="AB504" i="5"/>
  <c r="AA504" i="5"/>
  <c r="G198" i="5"/>
  <c r="N198" i="5"/>
  <c r="F199" i="5"/>
  <c r="H198" i="5"/>
  <c r="I198" i="5"/>
  <c r="K198" i="5"/>
  <c r="L198" i="5"/>
  <c r="J198" i="5"/>
  <c r="Y505" i="5"/>
  <c r="X505" i="5"/>
  <c r="W505" i="5"/>
  <c r="U506" i="5"/>
  <c r="V505" i="5"/>
  <c r="AB505" i="5"/>
  <c r="AA505" i="5"/>
  <c r="Z505" i="5"/>
  <c r="N199" i="5"/>
  <c r="F200" i="5"/>
  <c r="K199" i="5"/>
  <c r="H199" i="5"/>
  <c r="G199" i="5"/>
  <c r="L199" i="5"/>
  <c r="I199" i="5"/>
  <c r="J199" i="5"/>
  <c r="X506" i="5"/>
  <c r="W506" i="5"/>
  <c r="U507" i="5"/>
  <c r="V506" i="5"/>
  <c r="AB506" i="5"/>
  <c r="AA506" i="5"/>
  <c r="Z506" i="5"/>
  <c r="Y506" i="5"/>
  <c r="G200" i="5"/>
  <c r="L200" i="5"/>
  <c r="J200" i="5"/>
  <c r="H200" i="5"/>
  <c r="N200" i="5"/>
  <c r="F201" i="5"/>
  <c r="K200" i="5"/>
  <c r="I200" i="5"/>
  <c r="W507" i="5"/>
  <c r="U508" i="5"/>
  <c r="V507" i="5"/>
  <c r="AB507" i="5"/>
  <c r="AA507" i="5"/>
  <c r="Z507" i="5"/>
  <c r="Y507" i="5"/>
  <c r="X507" i="5"/>
  <c r="N201" i="5"/>
  <c r="F202" i="5"/>
  <c r="G201" i="5"/>
  <c r="H201" i="5"/>
  <c r="L201" i="5"/>
  <c r="K201" i="5"/>
  <c r="I201" i="5"/>
  <c r="J201" i="5"/>
  <c r="U509" i="5"/>
  <c r="V508" i="5"/>
  <c r="AB508" i="5"/>
  <c r="AA508" i="5"/>
  <c r="Z508" i="5"/>
  <c r="Y508" i="5"/>
  <c r="X508" i="5"/>
  <c r="W508" i="5"/>
  <c r="L202" i="5"/>
  <c r="G202" i="5"/>
  <c r="J202" i="5"/>
  <c r="K202" i="5"/>
  <c r="N202" i="5"/>
  <c r="F203" i="5"/>
  <c r="I202" i="5"/>
  <c r="H202" i="5"/>
  <c r="AB509" i="5"/>
  <c r="AA509" i="5"/>
  <c r="Z509" i="5"/>
  <c r="Y509" i="5"/>
  <c r="X509" i="5"/>
  <c r="W509" i="5"/>
  <c r="U510" i="5"/>
  <c r="V509" i="5"/>
  <c r="H203" i="5"/>
  <c r="G203" i="5"/>
  <c r="N203" i="5"/>
  <c r="F204" i="5"/>
  <c r="K203" i="5"/>
  <c r="J203" i="5"/>
  <c r="I203" i="5"/>
  <c r="L203" i="5"/>
  <c r="AB510" i="5"/>
  <c r="AA510" i="5"/>
  <c r="Z510" i="5"/>
  <c r="Y510" i="5"/>
  <c r="X510" i="5"/>
  <c r="W510" i="5"/>
  <c r="U511" i="5"/>
  <c r="V510" i="5"/>
  <c r="J204" i="5"/>
  <c r="L204" i="5"/>
  <c r="N204" i="5"/>
  <c r="F205" i="5"/>
  <c r="I204" i="5"/>
  <c r="H204" i="5"/>
  <c r="K204" i="5"/>
  <c r="G204" i="5"/>
  <c r="AA511" i="5"/>
  <c r="Z511" i="5"/>
  <c r="Y511" i="5"/>
  <c r="X511" i="5"/>
  <c r="W511" i="5"/>
  <c r="U512" i="5"/>
  <c r="V511" i="5"/>
  <c r="AB511" i="5"/>
  <c r="N205" i="5"/>
  <c r="F206" i="5"/>
  <c r="K205" i="5"/>
  <c r="I205" i="5"/>
  <c r="H205" i="5"/>
  <c r="J205" i="5"/>
  <c r="L205" i="5"/>
  <c r="G205" i="5"/>
  <c r="Z512" i="5"/>
  <c r="Y512" i="5"/>
  <c r="X512" i="5"/>
  <c r="W512" i="5"/>
  <c r="U513" i="5"/>
  <c r="V512" i="5"/>
  <c r="AB512" i="5"/>
  <c r="AA512" i="5"/>
  <c r="H206" i="5"/>
  <c r="N206" i="5"/>
  <c r="F207" i="5"/>
  <c r="K206" i="5"/>
  <c r="G206" i="5"/>
  <c r="J206" i="5"/>
  <c r="I206" i="5"/>
  <c r="L206" i="5"/>
  <c r="Y513" i="5"/>
  <c r="X513" i="5"/>
  <c r="W513" i="5"/>
  <c r="U514" i="5"/>
  <c r="V513" i="5"/>
  <c r="AB513" i="5"/>
  <c r="AA513" i="5"/>
  <c r="Z513" i="5"/>
  <c r="G207" i="5"/>
  <c r="N207" i="5"/>
  <c r="F208" i="5"/>
  <c r="I207" i="5"/>
  <c r="H207" i="5"/>
  <c r="L207" i="5"/>
  <c r="K207" i="5"/>
  <c r="J207" i="5"/>
  <c r="X514" i="5"/>
  <c r="W514" i="5"/>
  <c r="U515" i="5"/>
  <c r="V514" i="5"/>
  <c r="AB514" i="5"/>
  <c r="AA514" i="5"/>
  <c r="Z514" i="5"/>
  <c r="Y514" i="5"/>
  <c r="N208" i="5"/>
  <c r="F209" i="5"/>
  <c r="K208" i="5"/>
  <c r="G208" i="5"/>
  <c r="L208" i="5"/>
  <c r="I208" i="5"/>
  <c r="H208" i="5"/>
  <c r="J208" i="5"/>
  <c r="W515" i="5"/>
  <c r="U516" i="5"/>
  <c r="V515" i="5"/>
  <c r="AB515" i="5"/>
  <c r="AA515" i="5"/>
  <c r="Z515" i="5"/>
  <c r="Y515" i="5"/>
  <c r="X515" i="5"/>
  <c r="G209" i="5"/>
  <c r="J209" i="5"/>
  <c r="L209" i="5"/>
  <c r="K209" i="5"/>
  <c r="H209" i="5"/>
  <c r="N209" i="5"/>
  <c r="F210" i="5"/>
  <c r="I209" i="5"/>
  <c r="U517" i="5"/>
  <c r="V516" i="5"/>
  <c r="AB516" i="5"/>
  <c r="AA516" i="5"/>
  <c r="Z516" i="5"/>
  <c r="Y516" i="5"/>
  <c r="X516" i="5"/>
  <c r="W516" i="5"/>
  <c r="L210" i="5"/>
  <c r="K210" i="5"/>
  <c r="I210" i="5"/>
  <c r="G210" i="5"/>
  <c r="N210" i="5"/>
  <c r="F211" i="5"/>
  <c r="H210" i="5"/>
  <c r="J210" i="5"/>
  <c r="AB517" i="5"/>
  <c r="AA517" i="5"/>
  <c r="Z517" i="5"/>
  <c r="Y517" i="5"/>
  <c r="X517" i="5"/>
  <c r="W517" i="5"/>
  <c r="U518" i="5"/>
  <c r="V517" i="5"/>
  <c r="G211" i="5"/>
  <c r="N211" i="5"/>
  <c r="F212" i="5"/>
  <c r="K211" i="5"/>
  <c r="H211" i="5"/>
  <c r="L211" i="5"/>
  <c r="I211" i="5"/>
  <c r="J211" i="5"/>
  <c r="AB518" i="5"/>
  <c r="AA518" i="5"/>
  <c r="Z518" i="5"/>
  <c r="Y518" i="5"/>
  <c r="X518" i="5"/>
  <c r="W518" i="5"/>
  <c r="U519" i="5"/>
  <c r="V518" i="5"/>
  <c r="I212" i="5"/>
  <c r="H212" i="5"/>
  <c r="J212" i="5"/>
  <c r="G212" i="5"/>
  <c r="N212" i="5"/>
  <c r="F213" i="5"/>
  <c r="L212" i="5"/>
  <c r="K212" i="5"/>
  <c r="AA519" i="5"/>
  <c r="Z519" i="5"/>
  <c r="Y519" i="5"/>
  <c r="X519" i="5"/>
  <c r="W519" i="5"/>
  <c r="U520" i="5"/>
  <c r="V519" i="5"/>
  <c r="AB519" i="5"/>
  <c r="J213" i="5"/>
  <c r="G213" i="5"/>
  <c r="L213" i="5"/>
  <c r="H213" i="5"/>
  <c r="N213" i="5"/>
  <c r="F214" i="5"/>
  <c r="K213" i="5"/>
  <c r="I213" i="5"/>
  <c r="Z520" i="5"/>
  <c r="Y520" i="5"/>
  <c r="X520" i="5"/>
  <c r="W520" i="5"/>
  <c r="U521" i="5"/>
  <c r="V520" i="5"/>
  <c r="AB520" i="5"/>
  <c r="AA520" i="5"/>
  <c r="H214" i="5"/>
  <c r="L214" i="5"/>
  <c r="G214" i="5"/>
  <c r="N214" i="5"/>
  <c r="F215" i="5"/>
  <c r="K214" i="5"/>
  <c r="I214" i="5"/>
  <c r="J214" i="5"/>
  <c r="Y521" i="5"/>
  <c r="X521" i="5"/>
  <c r="W521" i="5"/>
  <c r="U522" i="5"/>
  <c r="V521" i="5"/>
  <c r="AB521" i="5"/>
  <c r="AA521" i="5"/>
  <c r="Z521" i="5"/>
  <c r="N215" i="5"/>
  <c r="F216" i="5"/>
  <c r="L215" i="5"/>
  <c r="K215" i="5"/>
  <c r="J215" i="5"/>
  <c r="H215" i="5"/>
  <c r="I215" i="5"/>
  <c r="G215" i="5"/>
  <c r="X522" i="5"/>
  <c r="W522" i="5"/>
  <c r="U523" i="5"/>
  <c r="V522" i="5"/>
  <c r="AB522" i="5"/>
  <c r="AA522" i="5"/>
  <c r="Z522" i="5"/>
  <c r="Y522" i="5"/>
  <c r="N216" i="5"/>
  <c r="F217" i="5"/>
  <c r="H216" i="5"/>
  <c r="J216" i="5"/>
  <c r="L216" i="5"/>
  <c r="G216" i="5"/>
  <c r="K216" i="5"/>
  <c r="I216" i="5"/>
  <c r="W523" i="5"/>
  <c r="U524" i="5"/>
  <c r="V523" i="5"/>
  <c r="AB523" i="5"/>
  <c r="AA523" i="5"/>
  <c r="Z523" i="5"/>
  <c r="Y523" i="5"/>
  <c r="X523" i="5"/>
  <c r="J217" i="5"/>
  <c r="G217" i="5"/>
  <c r="L217" i="5"/>
  <c r="K217" i="5"/>
  <c r="I217" i="5"/>
  <c r="H217" i="5"/>
  <c r="N217" i="5"/>
  <c r="F218" i="5"/>
  <c r="U525" i="5"/>
  <c r="V524" i="5"/>
  <c r="AB524" i="5"/>
  <c r="AA524" i="5"/>
  <c r="Z524" i="5"/>
  <c r="Y524" i="5"/>
  <c r="X524" i="5"/>
  <c r="W524" i="5"/>
  <c r="N218" i="5"/>
  <c r="F219" i="5"/>
  <c r="K218" i="5"/>
  <c r="J218" i="5"/>
  <c r="G218" i="5"/>
  <c r="H218" i="5"/>
  <c r="L218" i="5"/>
  <c r="I218" i="5"/>
  <c r="AB525" i="5"/>
  <c r="AA525" i="5"/>
  <c r="Z525" i="5"/>
  <c r="Y525" i="5"/>
  <c r="X525" i="5"/>
  <c r="W525" i="5"/>
  <c r="U526" i="5"/>
  <c r="V525" i="5"/>
  <c r="L219" i="5"/>
  <c r="G219" i="5"/>
  <c r="H219" i="5"/>
  <c r="K219" i="5"/>
  <c r="J219" i="5"/>
  <c r="N219" i="5"/>
  <c r="F220" i="5"/>
  <c r="I219" i="5"/>
  <c r="AB526" i="5"/>
  <c r="AA526" i="5"/>
  <c r="Z526" i="5"/>
  <c r="Y526" i="5"/>
  <c r="X526" i="5"/>
  <c r="W526" i="5"/>
  <c r="U527" i="5"/>
  <c r="V526" i="5"/>
  <c r="J220" i="5"/>
  <c r="I220" i="5"/>
  <c r="N220" i="5"/>
  <c r="F221" i="5"/>
  <c r="H220" i="5"/>
  <c r="G220" i="5"/>
  <c r="K220" i="5"/>
  <c r="L220" i="5"/>
  <c r="AA527" i="5"/>
  <c r="Z527" i="5"/>
  <c r="Y527" i="5"/>
  <c r="X527" i="5"/>
  <c r="W527" i="5"/>
  <c r="U528" i="5"/>
  <c r="V527" i="5"/>
  <c r="AB527" i="5"/>
  <c r="K221" i="5"/>
  <c r="J221" i="5"/>
  <c r="G221" i="5"/>
  <c r="I221" i="5"/>
  <c r="L221" i="5"/>
  <c r="H221" i="5"/>
  <c r="N221" i="5"/>
  <c r="F222" i="5"/>
  <c r="Z528" i="5"/>
  <c r="Y528" i="5"/>
  <c r="X528" i="5"/>
  <c r="W528" i="5"/>
  <c r="U529" i="5"/>
  <c r="V528" i="5"/>
  <c r="AB528" i="5"/>
  <c r="AA528" i="5"/>
  <c r="I222" i="5"/>
  <c r="N222" i="5"/>
  <c r="F223" i="5"/>
  <c r="L222" i="5"/>
  <c r="K222" i="5"/>
  <c r="H222" i="5"/>
  <c r="G222" i="5"/>
  <c r="J222" i="5"/>
  <c r="Y529" i="5"/>
  <c r="X529" i="5"/>
  <c r="W529" i="5"/>
  <c r="U530" i="5"/>
  <c r="V529" i="5"/>
  <c r="AB529" i="5"/>
  <c r="AA529" i="5"/>
  <c r="Z529" i="5"/>
  <c r="H223" i="5"/>
  <c r="L223" i="5"/>
  <c r="J223" i="5"/>
  <c r="K223" i="5"/>
  <c r="N223" i="5"/>
  <c r="F224" i="5"/>
  <c r="I223" i="5"/>
  <c r="G223" i="5"/>
  <c r="X530" i="5"/>
  <c r="W530" i="5"/>
  <c r="U531" i="5"/>
  <c r="V530" i="5"/>
  <c r="AB530" i="5"/>
  <c r="AA530" i="5"/>
  <c r="Z530" i="5"/>
  <c r="Y530" i="5"/>
  <c r="G224" i="5"/>
  <c r="H224" i="5"/>
  <c r="J224" i="5"/>
  <c r="N224" i="5"/>
  <c r="F225" i="5"/>
  <c r="I224" i="5"/>
  <c r="L224" i="5"/>
  <c r="K224" i="5"/>
  <c r="W531" i="5"/>
  <c r="U532" i="5"/>
  <c r="V531" i="5"/>
  <c r="AB531" i="5"/>
  <c r="AA531" i="5"/>
  <c r="Z531" i="5"/>
  <c r="Y531" i="5"/>
  <c r="X531" i="5"/>
  <c r="L225" i="5"/>
  <c r="K225" i="5"/>
  <c r="G225" i="5"/>
  <c r="I225" i="5"/>
  <c r="J225" i="5"/>
  <c r="H225" i="5"/>
  <c r="N225" i="5"/>
  <c r="F226" i="5"/>
  <c r="U533" i="5"/>
  <c r="V532" i="5"/>
  <c r="AB532" i="5"/>
  <c r="AA532" i="5"/>
  <c r="Z532" i="5"/>
  <c r="Y532" i="5"/>
  <c r="X532" i="5"/>
  <c r="W532" i="5"/>
  <c r="N226" i="5"/>
  <c r="F227" i="5"/>
  <c r="J226" i="5"/>
  <c r="G226" i="5"/>
  <c r="I226" i="5"/>
  <c r="L226" i="5"/>
  <c r="K226" i="5"/>
  <c r="H226" i="5"/>
  <c r="AB533" i="5"/>
  <c r="AA533" i="5"/>
  <c r="Z533" i="5"/>
  <c r="Y533" i="5"/>
  <c r="X533" i="5"/>
  <c r="W533" i="5"/>
  <c r="U534" i="5"/>
  <c r="V533" i="5"/>
  <c r="L227" i="5"/>
  <c r="J227" i="5"/>
  <c r="I227" i="5"/>
  <c r="G227" i="5"/>
  <c r="K227" i="5"/>
  <c r="H227" i="5"/>
  <c r="N227" i="5"/>
  <c r="F228" i="5"/>
  <c r="AB534" i="5"/>
  <c r="AA534" i="5"/>
  <c r="Z534" i="5"/>
  <c r="Y534" i="5"/>
  <c r="X534" i="5"/>
  <c r="W534" i="5"/>
  <c r="U535" i="5"/>
  <c r="V534" i="5"/>
  <c r="K228" i="5"/>
  <c r="I228" i="5"/>
  <c r="H228" i="5"/>
  <c r="J228" i="5"/>
  <c r="G228" i="5"/>
  <c r="L228" i="5"/>
  <c r="N228" i="5"/>
  <c r="F229" i="5"/>
  <c r="AA535" i="5"/>
  <c r="Z535" i="5"/>
  <c r="Y535" i="5"/>
  <c r="X535" i="5"/>
  <c r="W535" i="5"/>
  <c r="U536" i="5"/>
  <c r="V535" i="5"/>
  <c r="AB535" i="5"/>
  <c r="I229" i="5"/>
  <c r="N229" i="5"/>
  <c r="F230" i="5"/>
  <c r="K229" i="5"/>
  <c r="G229" i="5"/>
  <c r="H229" i="5"/>
  <c r="L229" i="5"/>
  <c r="J229" i="5"/>
  <c r="Z536" i="5"/>
  <c r="Y536" i="5"/>
  <c r="X536" i="5"/>
  <c r="W536" i="5"/>
  <c r="U537" i="5"/>
  <c r="V536" i="5"/>
  <c r="AB536" i="5"/>
  <c r="AA536" i="5"/>
  <c r="J230" i="5"/>
  <c r="I230" i="5"/>
  <c r="H230" i="5"/>
  <c r="N230" i="5"/>
  <c r="F231" i="5"/>
  <c r="L230" i="5"/>
  <c r="G230" i="5"/>
  <c r="K230" i="5"/>
  <c r="Y537" i="5"/>
  <c r="X537" i="5"/>
  <c r="W537" i="5"/>
  <c r="U538" i="5"/>
  <c r="V537" i="5"/>
  <c r="AB537" i="5"/>
  <c r="AA537" i="5"/>
  <c r="Z537" i="5"/>
  <c r="I231" i="5"/>
  <c r="N231" i="5"/>
  <c r="F232" i="5"/>
  <c r="K231" i="5"/>
  <c r="L231" i="5"/>
  <c r="G231" i="5"/>
  <c r="H231" i="5"/>
  <c r="J231" i="5"/>
  <c r="X538" i="5"/>
  <c r="W538" i="5"/>
  <c r="U539" i="5"/>
  <c r="V538" i="5"/>
  <c r="AB538" i="5"/>
  <c r="AA538" i="5"/>
  <c r="Z538" i="5"/>
  <c r="Y538" i="5"/>
  <c r="H232" i="5"/>
  <c r="N232" i="5"/>
  <c r="F233" i="5"/>
  <c r="L232" i="5"/>
  <c r="I232" i="5"/>
  <c r="J232" i="5"/>
  <c r="K232" i="5"/>
  <c r="G232" i="5"/>
  <c r="W539" i="5"/>
  <c r="U540" i="5"/>
  <c r="V539" i="5"/>
  <c r="AB539" i="5"/>
  <c r="AA539" i="5"/>
  <c r="Z539" i="5"/>
  <c r="Y539" i="5"/>
  <c r="X539" i="5"/>
  <c r="N233" i="5"/>
  <c r="F234" i="5"/>
  <c r="I233" i="5"/>
  <c r="L233" i="5"/>
  <c r="J233" i="5"/>
  <c r="K233" i="5"/>
  <c r="H233" i="5"/>
  <c r="G233" i="5"/>
  <c r="U541" i="5"/>
  <c r="V540" i="5"/>
  <c r="AB540" i="5"/>
  <c r="AA540" i="5"/>
  <c r="Z540" i="5"/>
  <c r="Y540" i="5"/>
  <c r="X540" i="5"/>
  <c r="W540" i="5"/>
  <c r="L234" i="5"/>
  <c r="I234" i="5"/>
  <c r="G234" i="5"/>
  <c r="K234" i="5"/>
  <c r="H234" i="5"/>
  <c r="N234" i="5"/>
  <c r="F235" i="5"/>
  <c r="J234" i="5"/>
  <c r="AB541" i="5"/>
  <c r="AA541" i="5"/>
  <c r="Z541" i="5"/>
  <c r="Y541" i="5"/>
  <c r="X541" i="5"/>
  <c r="W541" i="5"/>
  <c r="V541" i="5"/>
  <c r="U542" i="5"/>
  <c r="N235" i="5"/>
  <c r="F236" i="5"/>
  <c r="L235" i="5"/>
  <c r="K235" i="5"/>
  <c r="J235" i="5"/>
  <c r="H235" i="5"/>
  <c r="G235" i="5"/>
  <c r="I235" i="5"/>
  <c r="AB542" i="5"/>
  <c r="AA542" i="5"/>
  <c r="Z542" i="5"/>
  <c r="Y542" i="5"/>
  <c r="X542" i="5"/>
  <c r="W542" i="5"/>
  <c r="U543" i="5"/>
  <c r="V542" i="5"/>
  <c r="I236" i="5"/>
  <c r="G236" i="5"/>
  <c r="J236" i="5"/>
  <c r="L236" i="5"/>
  <c r="H236" i="5"/>
  <c r="N236" i="5"/>
  <c r="F237" i="5"/>
  <c r="K236" i="5"/>
  <c r="AA543" i="5"/>
  <c r="Z543" i="5"/>
  <c r="Y543" i="5"/>
  <c r="X543" i="5"/>
  <c r="W543" i="5"/>
  <c r="U544" i="5"/>
  <c r="V543" i="5"/>
  <c r="AB543" i="5"/>
  <c r="I237" i="5"/>
  <c r="H237" i="5"/>
  <c r="L237" i="5"/>
  <c r="G237" i="5"/>
  <c r="N237" i="5"/>
  <c r="F238" i="5"/>
  <c r="J237" i="5"/>
  <c r="K237" i="5"/>
  <c r="Z544" i="5"/>
  <c r="Y544" i="5"/>
  <c r="X544" i="5"/>
  <c r="W544" i="5"/>
  <c r="U545" i="5"/>
  <c r="V544" i="5"/>
  <c r="AB544" i="5"/>
  <c r="AA544" i="5"/>
  <c r="H238" i="5"/>
  <c r="N238" i="5"/>
  <c r="F239" i="5"/>
  <c r="K238" i="5"/>
  <c r="G238" i="5"/>
  <c r="I238" i="5"/>
  <c r="L238" i="5"/>
  <c r="J238" i="5"/>
  <c r="Y545" i="5"/>
  <c r="X545" i="5"/>
  <c r="W545" i="5"/>
  <c r="U546" i="5"/>
  <c r="V545" i="5"/>
  <c r="AB545" i="5"/>
  <c r="AA545" i="5"/>
  <c r="Z545" i="5"/>
  <c r="N239" i="5"/>
  <c r="F240" i="5"/>
  <c r="L239" i="5"/>
  <c r="K239" i="5"/>
  <c r="J239" i="5"/>
  <c r="G239" i="5"/>
  <c r="I239" i="5"/>
  <c r="H239" i="5"/>
  <c r="X546" i="5"/>
  <c r="W546" i="5"/>
  <c r="U547" i="5"/>
  <c r="V546" i="5"/>
  <c r="AB546" i="5"/>
  <c r="AA546" i="5"/>
  <c r="Z546" i="5"/>
  <c r="Y546" i="5"/>
  <c r="G240" i="5"/>
  <c r="H240" i="5"/>
  <c r="K240" i="5"/>
  <c r="J240" i="5"/>
  <c r="N240" i="5"/>
  <c r="F241" i="5"/>
  <c r="L240" i="5"/>
  <c r="I240" i="5"/>
  <c r="W547" i="5"/>
  <c r="U548" i="5"/>
  <c r="V547" i="5"/>
  <c r="AB547" i="5"/>
  <c r="AA547" i="5"/>
  <c r="Z547" i="5"/>
  <c r="Y547" i="5"/>
  <c r="X547" i="5"/>
  <c r="N241" i="5"/>
  <c r="F242" i="5"/>
  <c r="L241" i="5"/>
  <c r="K241" i="5"/>
  <c r="G241" i="5"/>
  <c r="H241" i="5"/>
  <c r="I241" i="5"/>
  <c r="J241" i="5"/>
  <c r="U549" i="5"/>
  <c r="V548" i="5"/>
  <c r="AB548" i="5"/>
  <c r="AA548" i="5"/>
  <c r="Z548" i="5"/>
  <c r="Y548" i="5"/>
  <c r="X548" i="5"/>
  <c r="W548" i="5"/>
  <c r="L242" i="5"/>
  <c r="K242" i="5"/>
  <c r="H242" i="5"/>
  <c r="N242" i="5"/>
  <c r="F243" i="5"/>
  <c r="I242" i="5"/>
  <c r="G242" i="5"/>
  <c r="J242" i="5"/>
  <c r="AB549" i="5"/>
  <c r="AA549" i="5"/>
  <c r="Z549" i="5"/>
  <c r="Y549" i="5"/>
  <c r="X549" i="5"/>
  <c r="W549" i="5"/>
  <c r="V549" i="5"/>
  <c r="U550" i="5"/>
  <c r="L243" i="5"/>
  <c r="I243" i="5"/>
  <c r="N243" i="5"/>
  <c r="F244" i="5"/>
  <c r="J243" i="5"/>
  <c r="K243" i="5"/>
  <c r="G243" i="5"/>
  <c r="H243" i="5"/>
  <c r="AB550" i="5"/>
  <c r="AA550" i="5"/>
  <c r="Z550" i="5"/>
  <c r="Y550" i="5"/>
  <c r="X550" i="5"/>
  <c r="W550" i="5"/>
  <c r="U551" i="5"/>
  <c r="V550" i="5"/>
  <c r="G244" i="5"/>
  <c r="I244" i="5"/>
  <c r="H244" i="5"/>
  <c r="L244" i="5"/>
  <c r="K244" i="5"/>
  <c r="J244" i="5"/>
  <c r="N244" i="5"/>
  <c r="F245" i="5"/>
  <c r="AA551" i="5"/>
  <c r="Z551" i="5"/>
  <c r="Y551" i="5"/>
  <c r="X551" i="5"/>
  <c r="W551" i="5"/>
  <c r="U552" i="5"/>
  <c r="V551" i="5"/>
  <c r="AB551" i="5"/>
  <c r="K245" i="5"/>
  <c r="H245" i="5"/>
  <c r="G245" i="5"/>
  <c r="I245" i="5"/>
  <c r="L245" i="5"/>
  <c r="J245" i="5"/>
  <c r="N245" i="5"/>
  <c r="F246" i="5"/>
  <c r="Z552" i="5"/>
  <c r="Y552" i="5"/>
  <c r="X552" i="5"/>
  <c r="W552" i="5"/>
  <c r="U553" i="5"/>
  <c r="V552" i="5"/>
  <c r="AB552" i="5"/>
  <c r="AA552" i="5"/>
  <c r="H246" i="5"/>
  <c r="G246" i="5"/>
  <c r="L246" i="5"/>
  <c r="N246" i="5"/>
  <c r="F247" i="5"/>
  <c r="K246" i="5"/>
  <c r="I246" i="5"/>
  <c r="J246" i="5"/>
  <c r="Y553" i="5"/>
  <c r="X553" i="5"/>
  <c r="W553" i="5"/>
  <c r="U554" i="5"/>
  <c r="V553" i="5"/>
  <c r="AB553" i="5"/>
  <c r="AA553" i="5"/>
  <c r="Z553" i="5"/>
  <c r="H247" i="5"/>
  <c r="N247" i="5"/>
  <c r="F248" i="5"/>
  <c r="K247" i="5"/>
  <c r="L247" i="5"/>
  <c r="G247" i="5"/>
  <c r="J247" i="5"/>
  <c r="I247" i="5"/>
  <c r="X554" i="5"/>
  <c r="W554" i="5"/>
  <c r="U555" i="5"/>
  <c r="V554" i="5"/>
  <c r="AB554" i="5"/>
  <c r="AA554" i="5"/>
  <c r="Z554" i="5"/>
  <c r="Y554" i="5"/>
  <c r="G248" i="5"/>
  <c r="L248" i="5"/>
  <c r="K248" i="5"/>
  <c r="H248" i="5"/>
  <c r="N248" i="5"/>
  <c r="F249" i="5"/>
  <c r="I248" i="5"/>
  <c r="J248" i="5"/>
  <c r="W555" i="5"/>
  <c r="U556" i="5"/>
  <c r="V555" i="5"/>
  <c r="AB555" i="5"/>
  <c r="AA555" i="5"/>
  <c r="Z555" i="5"/>
  <c r="Y555" i="5"/>
  <c r="X555" i="5"/>
  <c r="N249" i="5"/>
  <c r="F250" i="5"/>
  <c r="L249" i="5"/>
  <c r="H249" i="5"/>
  <c r="J249" i="5"/>
  <c r="G249" i="5"/>
  <c r="I249" i="5"/>
  <c r="K249" i="5"/>
  <c r="U557" i="5"/>
  <c r="V556" i="5"/>
  <c r="AB556" i="5"/>
  <c r="AA556" i="5"/>
  <c r="Z556" i="5"/>
  <c r="Y556" i="5"/>
  <c r="X556" i="5"/>
  <c r="W556" i="5"/>
  <c r="L250" i="5"/>
  <c r="J250" i="5"/>
  <c r="H250" i="5"/>
  <c r="N250" i="5"/>
  <c r="F251" i="5"/>
  <c r="K250" i="5"/>
  <c r="I250" i="5"/>
  <c r="G250" i="5"/>
  <c r="AB557" i="5"/>
  <c r="AA557" i="5"/>
  <c r="Z557" i="5"/>
  <c r="Y557" i="5"/>
  <c r="X557" i="5"/>
  <c r="W557" i="5"/>
  <c r="U558" i="5"/>
  <c r="V557" i="5"/>
  <c r="J251" i="5"/>
  <c r="G251" i="5"/>
  <c r="N251" i="5"/>
  <c r="F252" i="5"/>
  <c r="I251" i="5"/>
  <c r="H251" i="5"/>
  <c r="K251" i="5"/>
  <c r="L251" i="5"/>
  <c r="AB558" i="5"/>
  <c r="U559" i="5"/>
  <c r="AA558" i="5"/>
  <c r="Z558" i="5"/>
  <c r="Y558" i="5"/>
  <c r="X558" i="5"/>
  <c r="W558" i="5"/>
  <c r="V558" i="5"/>
  <c r="K252" i="5"/>
  <c r="N252" i="5"/>
  <c r="F253" i="5"/>
  <c r="J252" i="5"/>
  <c r="H252" i="5"/>
  <c r="G252" i="5"/>
  <c r="L252" i="5"/>
  <c r="I252" i="5"/>
  <c r="W559" i="5"/>
  <c r="U560" i="5"/>
  <c r="AA559" i="5"/>
  <c r="AB559" i="5"/>
  <c r="Z559" i="5"/>
  <c r="Y559" i="5"/>
  <c r="X559" i="5"/>
  <c r="V559" i="5"/>
  <c r="N253" i="5"/>
  <c r="F254" i="5"/>
  <c r="H253" i="5"/>
  <c r="I253" i="5"/>
  <c r="K253" i="5"/>
  <c r="G253" i="5"/>
  <c r="L253" i="5"/>
  <c r="J253" i="5"/>
  <c r="U561" i="5"/>
  <c r="V560" i="5"/>
  <c r="AB560" i="5"/>
  <c r="AA560" i="5"/>
  <c r="Z560" i="5"/>
  <c r="Y560" i="5"/>
  <c r="X560" i="5"/>
  <c r="W560" i="5"/>
  <c r="H254" i="5"/>
  <c r="J254" i="5"/>
  <c r="K254" i="5"/>
  <c r="G254" i="5"/>
  <c r="N254" i="5"/>
  <c r="F255" i="5"/>
  <c r="I254" i="5"/>
  <c r="L254" i="5"/>
  <c r="AB561" i="5"/>
  <c r="AA561" i="5"/>
  <c r="Z561" i="5"/>
  <c r="Y561" i="5"/>
  <c r="X561" i="5"/>
  <c r="W561" i="5"/>
  <c r="U562" i="5"/>
  <c r="V561" i="5"/>
  <c r="H255" i="5"/>
  <c r="I255" i="5"/>
  <c r="G255" i="5"/>
  <c r="L255" i="5"/>
  <c r="K255" i="5"/>
  <c r="N255" i="5"/>
  <c r="F256" i="5"/>
  <c r="J255" i="5"/>
  <c r="AB562" i="5"/>
  <c r="AA562" i="5"/>
  <c r="Z562" i="5"/>
  <c r="Y562" i="5"/>
  <c r="X562" i="5"/>
  <c r="W562" i="5"/>
  <c r="U563" i="5"/>
  <c r="V562" i="5"/>
  <c r="G256" i="5"/>
  <c r="L256" i="5"/>
  <c r="J256" i="5"/>
  <c r="I256" i="5"/>
  <c r="H256" i="5"/>
  <c r="N256" i="5"/>
  <c r="F257" i="5"/>
  <c r="K256" i="5"/>
  <c r="AA563" i="5"/>
  <c r="Z563" i="5"/>
  <c r="Y563" i="5"/>
  <c r="X563" i="5"/>
  <c r="W563" i="5"/>
  <c r="U564" i="5"/>
  <c r="V563" i="5"/>
  <c r="AB563" i="5"/>
  <c r="N257" i="5"/>
  <c r="F258" i="5"/>
  <c r="H257" i="5"/>
  <c r="G257" i="5"/>
  <c r="L257" i="5"/>
  <c r="I257" i="5"/>
  <c r="J257" i="5"/>
  <c r="K257" i="5"/>
  <c r="Z564" i="5"/>
  <c r="Y564" i="5"/>
  <c r="X564" i="5"/>
  <c r="W564" i="5"/>
  <c r="U565" i="5"/>
  <c r="V564" i="5"/>
  <c r="AB564" i="5"/>
  <c r="AA564" i="5"/>
  <c r="L258" i="5"/>
  <c r="K258" i="5"/>
  <c r="H258" i="5"/>
  <c r="N258" i="5"/>
  <c r="F259" i="5"/>
  <c r="I258" i="5"/>
  <c r="G258" i="5"/>
  <c r="J258" i="5"/>
  <c r="Y565" i="5"/>
  <c r="X565" i="5"/>
  <c r="W565" i="5"/>
  <c r="U566" i="5"/>
  <c r="V565" i="5"/>
  <c r="AB565" i="5"/>
  <c r="AA565" i="5"/>
  <c r="Z565" i="5"/>
  <c r="G259" i="5"/>
  <c r="N259" i="5"/>
  <c r="F260" i="5"/>
  <c r="J259" i="5"/>
  <c r="I259" i="5"/>
  <c r="L259" i="5"/>
  <c r="K259" i="5"/>
  <c r="H259" i="5"/>
  <c r="X566" i="5"/>
  <c r="W566" i="5"/>
  <c r="U567" i="5"/>
  <c r="V566" i="5"/>
  <c r="AB566" i="5"/>
  <c r="AA566" i="5"/>
  <c r="Z566" i="5"/>
  <c r="Y566" i="5"/>
  <c r="K260" i="5"/>
  <c r="J260" i="5"/>
  <c r="H260" i="5"/>
  <c r="G260" i="5"/>
  <c r="I260" i="5"/>
  <c r="N260" i="5"/>
  <c r="F261" i="5"/>
  <c r="L260" i="5"/>
  <c r="W567" i="5"/>
  <c r="U568" i="5"/>
  <c r="V567" i="5"/>
  <c r="AB567" i="5"/>
  <c r="AA567" i="5"/>
  <c r="Z567" i="5"/>
  <c r="Y567" i="5"/>
  <c r="X567" i="5"/>
  <c r="J261" i="5"/>
  <c r="K261" i="5"/>
  <c r="L261" i="5"/>
  <c r="I261" i="5"/>
  <c r="N261" i="5"/>
  <c r="F262" i="5"/>
  <c r="G261" i="5"/>
  <c r="H261" i="5"/>
  <c r="U569" i="5"/>
  <c r="V568" i="5"/>
  <c r="AB568" i="5"/>
  <c r="AA568" i="5"/>
  <c r="Z568" i="5"/>
  <c r="Y568" i="5"/>
  <c r="X568" i="5"/>
  <c r="W568" i="5"/>
  <c r="H262" i="5"/>
  <c r="G262" i="5"/>
  <c r="L262" i="5"/>
  <c r="I262" i="5"/>
  <c r="N262" i="5"/>
  <c r="F263" i="5"/>
  <c r="K262" i="5"/>
  <c r="J262" i="5"/>
  <c r="AB569" i="5"/>
  <c r="AA569" i="5"/>
  <c r="Z569" i="5"/>
  <c r="Y569" i="5"/>
  <c r="X569" i="5"/>
  <c r="W569" i="5"/>
  <c r="U570" i="5"/>
  <c r="V569" i="5"/>
  <c r="N263" i="5"/>
  <c r="F264" i="5"/>
  <c r="L263" i="5"/>
  <c r="K263" i="5"/>
  <c r="I263" i="5"/>
  <c r="H263" i="5"/>
  <c r="J263" i="5"/>
  <c r="G263" i="5"/>
  <c r="AB570" i="5"/>
  <c r="AA570" i="5"/>
  <c r="Z570" i="5"/>
  <c r="Y570" i="5"/>
  <c r="X570" i="5"/>
  <c r="W570" i="5"/>
  <c r="U571" i="5"/>
  <c r="V570" i="5"/>
  <c r="I264" i="5"/>
  <c r="L264" i="5"/>
  <c r="G264" i="5"/>
  <c r="K264" i="5"/>
  <c r="N264" i="5"/>
  <c r="F265" i="5"/>
  <c r="H264" i="5"/>
  <c r="J264" i="5"/>
  <c r="AA571" i="5"/>
  <c r="Z571" i="5"/>
  <c r="Y571" i="5"/>
  <c r="X571" i="5"/>
  <c r="W571" i="5"/>
  <c r="U572" i="5"/>
  <c r="V571" i="5"/>
  <c r="AB571" i="5"/>
  <c r="N265" i="5"/>
  <c r="F266" i="5"/>
  <c r="K265" i="5"/>
  <c r="H265" i="5"/>
  <c r="L265" i="5"/>
  <c r="J265" i="5"/>
  <c r="I265" i="5"/>
  <c r="G265" i="5"/>
  <c r="Z572" i="5"/>
  <c r="Y572" i="5"/>
  <c r="X572" i="5"/>
  <c r="W572" i="5"/>
  <c r="U573" i="5"/>
  <c r="V572" i="5"/>
  <c r="AB572" i="5"/>
  <c r="AA572" i="5"/>
  <c r="L266" i="5"/>
  <c r="K266" i="5"/>
  <c r="G266" i="5"/>
  <c r="N266" i="5"/>
  <c r="F267" i="5"/>
  <c r="J266" i="5"/>
  <c r="I266" i="5"/>
  <c r="H266" i="5"/>
  <c r="Y573" i="5"/>
  <c r="X573" i="5"/>
  <c r="W573" i="5"/>
  <c r="U574" i="5"/>
  <c r="V573" i="5"/>
  <c r="AB573" i="5"/>
  <c r="AA573" i="5"/>
  <c r="Z573" i="5"/>
  <c r="I267" i="5"/>
  <c r="N267" i="5"/>
  <c r="F268" i="5"/>
  <c r="K267" i="5"/>
  <c r="J267" i="5"/>
  <c r="G267" i="5"/>
  <c r="H267" i="5"/>
  <c r="L267" i="5"/>
  <c r="X574" i="5"/>
  <c r="W574" i="5"/>
  <c r="U575" i="5"/>
  <c r="V574" i="5"/>
  <c r="AB574" i="5"/>
  <c r="AA574" i="5"/>
  <c r="Z574" i="5"/>
  <c r="Y574" i="5"/>
  <c r="J268" i="5"/>
  <c r="H268" i="5"/>
  <c r="I268" i="5"/>
  <c r="K268" i="5"/>
  <c r="G268" i="5"/>
  <c r="L268" i="5"/>
  <c r="N268" i="5"/>
  <c r="F269" i="5"/>
  <c r="W575" i="5"/>
  <c r="U576" i="5"/>
  <c r="V575" i="5"/>
  <c r="AB575" i="5"/>
  <c r="AA575" i="5"/>
  <c r="Z575" i="5"/>
  <c r="Y575" i="5"/>
  <c r="X575" i="5"/>
  <c r="N269" i="5"/>
  <c r="F270" i="5"/>
  <c r="K269" i="5"/>
  <c r="L269" i="5"/>
  <c r="H269" i="5"/>
  <c r="J269" i="5"/>
  <c r="I269" i="5"/>
  <c r="G269" i="5"/>
  <c r="U577" i="5"/>
  <c r="V576" i="5"/>
  <c r="AB576" i="5"/>
  <c r="AA576" i="5"/>
  <c r="Z576" i="5"/>
  <c r="Y576" i="5"/>
  <c r="X576" i="5"/>
  <c r="W576" i="5"/>
  <c r="H270" i="5"/>
  <c r="L270" i="5"/>
  <c r="J270" i="5"/>
  <c r="K270" i="5"/>
  <c r="G270" i="5"/>
  <c r="N270" i="5"/>
  <c r="F271" i="5"/>
  <c r="I270" i="5"/>
  <c r="AB577" i="5"/>
  <c r="AA577" i="5"/>
  <c r="Z577" i="5"/>
  <c r="Y577" i="5"/>
  <c r="X577" i="5"/>
  <c r="W577" i="5"/>
  <c r="U578" i="5"/>
  <c r="V577" i="5"/>
  <c r="N271" i="5"/>
  <c r="F272" i="5"/>
  <c r="L271" i="5"/>
  <c r="J271" i="5"/>
  <c r="H271" i="5"/>
  <c r="I271" i="5"/>
  <c r="K271" i="5"/>
  <c r="G271" i="5"/>
  <c r="AB578" i="5"/>
  <c r="AA578" i="5"/>
  <c r="Z578" i="5"/>
  <c r="Y578" i="5"/>
  <c r="X578" i="5"/>
  <c r="W578" i="5"/>
  <c r="U579" i="5"/>
  <c r="V578" i="5"/>
  <c r="K272" i="5"/>
  <c r="J272" i="5"/>
  <c r="G272" i="5"/>
  <c r="I272" i="5"/>
  <c r="L272" i="5"/>
  <c r="H272" i="5"/>
  <c r="N272" i="5"/>
  <c r="F273" i="5"/>
  <c r="AA579" i="5"/>
  <c r="Z579" i="5"/>
  <c r="Y579" i="5"/>
  <c r="X579" i="5"/>
  <c r="W579" i="5"/>
  <c r="U580" i="5"/>
  <c r="V579" i="5"/>
  <c r="AB579" i="5"/>
  <c r="K273" i="5"/>
  <c r="H273" i="5"/>
  <c r="G273" i="5"/>
  <c r="J273" i="5"/>
  <c r="I273" i="5"/>
  <c r="L273" i="5"/>
  <c r="N273" i="5"/>
  <c r="F274" i="5"/>
  <c r="Z580" i="5"/>
  <c r="Y580" i="5"/>
  <c r="X580" i="5"/>
  <c r="W580" i="5"/>
  <c r="U581" i="5"/>
  <c r="V580" i="5"/>
  <c r="AB580" i="5"/>
  <c r="AA580" i="5"/>
  <c r="I274" i="5"/>
  <c r="H274" i="5"/>
  <c r="G274" i="5"/>
  <c r="L274" i="5"/>
  <c r="K274" i="5"/>
  <c r="N274" i="5"/>
  <c r="F275" i="5"/>
  <c r="J274" i="5"/>
  <c r="Y581" i="5"/>
  <c r="X581" i="5"/>
  <c r="W581" i="5"/>
  <c r="U582" i="5"/>
  <c r="V581" i="5"/>
  <c r="AB581" i="5"/>
  <c r="AA581" i="5"/>
  <c r="Z581" i="5"/>
  <c r="J275" i="5"/>
  <c r="I275" i="5"/>
  <c r="H275" i="5"/>
  <c r="G275" i="5"/>
  <c r="K275" i="5"/>
  <c r="L275" i="5"/>
  <c r="N275" i="5"/>
  <c r="F276" i="5"/>
  <c r="X582" i="5"/>
  <c r="W582" i="5"/>
  <c r="U583" i="5"/>
  <c r="V582" i="5"/>
  <c r="AB582" i="5"/>
  <c r="AA582" i="5"/>
  <c r="Z582" i="5"/>
  <c r="Y582" i="5"/>
  <c r="I276" i="5"/>
  <c r="H276" i="5"/>
  <c r="N276" i="5"/>
  <c r="F277" i="5"/>
  <c r="J276" i="5"/>
  <c r="G276" i="5"/>
  <c r="K276" i="5"/>
  <c r="L276" i="5"/>
  <c r="W583" i="5"/>
  <c r="U584" i="5"/>
  <c r="V583" i="5"/>
  <c r="AB583" i="5"/>
  <c r="AA583" i="5"/>
  <c r="Z583" i="5"/>
  <c r="Y583" i="5"/>
  <c r="X583" i="5"/>
  <c r="H277" i="5"/>
  <c r="J277" i="5"/>
  <c r="L277" i="5"/>
  <c r="G277" i="5"/>
  <c r="N277" i="5"/>
  <c r="F278" i="5"/>
  <c r="K277" i="5"/>
  <c r="I277" i="5"/>
  <c r="U585" i="5"/>
  <c r="V584" i="5"/>
  <c r="AB584" i="5"/>
  <c r="AA584" i="5"/>
  <c r="Z584" i="5"/>
  <c r="Y584" i="5"/>
  <c r="X584" i="5"/>
  <c r="W584" i="5"/>
  <c r="G278" i="5"/>
  <c r="K278" i="5"/>
  <c r="J278" i="5"/>
  <c r="N278" i="5"/>
  <c r="F279" i="5"/>
  <c r="L278" i="5"/>
  <c r="H278" i="5"/>
  <c r="I278" i="5"/>
  <c r="AB585" i="5"/>
  <c r="AA585" i="5"/>
  <c r="Z585" i="5"/>
  <c r="Y585" i="5"/>
  <c r="X585" i="5"/>
  <c r="W585" i="5"/>
  <c r="U586" i="5"/>
  <c r="V585" i="5"/>
  <c r="N279" i="5"/>
  <c r="F280" i="5"/>
  <c r="K279" i="5"/>
  <c r="I279" i="5"/>
  <c r="L279" i="5"/>
  <c r="J279" i="5"/>
  <c r="H279" i="5"/>
  <c r="G279" i="5"/>
  <c r="AB586" i="5"/>
  <c r="AA586" i="5"/>
  <c r="Z586" i="5"/>
  <c r="Y586" i="5"/>
  <c r="X586" i="5"/>
  <c r="W586" i="5"/>
  <c r="U587" i="5"/>
  <c r="V586" i="5"/>
  <c r="H280" i="5"/>
  <c r="K280" i="5"/>
  <c r="I280" i="5"/>
  <c r="G280" i="5"/>
  <c r="J280" i="5"/>
  <c r="N280" i="5"/>
  <c r="F281" i="5"/>
  <c r="L280" i="5"/>
  <c r="AA587" i="5"/>
  <c r="Z587" i="5"/>
  <c r="Y587" i="5"/>
  <c r="X587" i="5"/>
  <c r="W587" i="5"/>
  <c r="U588" i="5"/>
  <c r="V587" i="5"/>
  <c r="AB587" i="5"/>
  <c r="I281" i="5"/>
  <c r="G281" i="5"/>
  <c r="N281" i="5"/>
  <c r="F282" i="5"/>
  <c r="L281" i="5"/>
  <c r="H281" i="5"/>
  <c r="J281" i="5"/>
  <c r="K281" i="5"/>
  <c r="Z588" i="5"/>
  <c r="Y588" i="5"/>
  <c r="X588" i="5"/>
  <c r="W588" i="5"/>
  <c r="U589" i="5"/>
  <c r="V588" i="5"/>
  <c r="AB588" i="5"/>
  <c r="AA588" i="5"/>
  <c r="I282" i="5"/>
  <c r="N282" i="5"/>
  <c r="F283" i="5"/>
  <c r="K282" i="5"/>
  <c r="H282" i="5"/>
  <c r="G282" i="5"/>
  <c r="J282" i="5"/>
  <c r="L282" i="5"/>
  <c r="Y589" i="5"/>
  <c r="X589" i="5"/>
  <c r="W589" i="5"/>
  <c r="U590" i="5"/>
  <c r="V589" i="5"/>
  <c r="AB589" i="5"/>
  <c r="AA589" i="5"/>
  <c r="Z589" i="5"/>
  <c r="H283" i="5"/>
  <c r="N283" i="5"/>
  <c r="F284" i="5"/>
  <c r="G283" i="5"/>
  <c r="L283" i="5"/>
  <c r="K283" i="5"/>
  <c r="I283" i="5"/>
  <c r="J283" i="5"/>
  <c r="X590" i="5"/>
  <c r="W590" i="5"/>
  <c r="U591" i="5"/>
  <c r="V590" i="5"/>
  <c r="AB590" i="5"/>
  <c r="AA590" i="5"/>
  <c r="Z590" i="5"/>
  <c r="Y590" i="5"/>
  <c r="L284" i="5"/>
  <c r="I284" i="5"/>
  <c r="G284" i="5"/>
  <c r="N284" i="5"/>
  <c r="F285" i="5"/>
  <c r="J284" i="5"/>
  <c r="H284" i="5"/>
  <c r="K284" i="5"/>
  <c r="W591" i="5"/>
  <c r="U592" i="5"/>
  <c r="V591" i="5"/>
  <c r="AB591" i="5"/>
  <c r="AA591" i="5"/>
  <c r="Z591" i="5"/>
  <c r="Y591" i="5"/>
  <c r="X591" i="5"/>
  <c r="N285" i="5"/>
  <c r="F286" i="5"/>
  <c r="L285" i="5"/>
  <c r="K285" i="5"/>
  <c r="I285" i="5"/>
  <c r="J285" i="5"/>
  <c r="G285" i="5"/>
  <c r="H285" i="5"/>
  <c r="U593" i="5"/>
  <c r="V592" i="5"/>
  <c r="AB592" i="5"/>
  <c r="AA592" i="5"/>
  <c r="Z592" i="5"/>
  <c r="Y592" i="5"/>
  <c r="X592" i="5"/>
  <c r="W592" i="5"/>
  <c r="G286" i="5"/>
  <c r="L286" i="5"/>
  <c r="J286" i="5"/>
  <c r="H286" i="5"/>
  <c r="I286" i="5"/>
  <c r="K286" i="5"/>
  <c r="N286" i="5"/>
  <c r="F287" i="5"/>
  <c r="AB593" i="5"/>
  <c r="AA593" i="5"/>
  <c r="Z593" i="5"/>
  <c r="Y593" i="5"/>
  <c r="X593" i="5"/>
  <c r="W593" i="5"/>
  <c r="U594" i="5"/>
  <c r="V593" i="5"/>
  <c r="I287" i="5"/>
  <c r="K287" i="5"/>
  <c r="J287" i="5"/>
  <c r="G287" i="5"/>
  <c r="H287" i="5"/>
  <c r="L287" i="5"/>
  <c r="N287" i="5"/>
  <c r="F288" i="5"/>
  <c r="AB594" i="5"/>
  <c r="AA594" i="5"/>
  <c r="Z594" i="5"/>
  <c r="Y594" i="5"/>
  <c r="X594" i="5"/>
  <c r="W594" i="5"/>
  <c r="U595" i="5"/>
  <c r="V594" i="5"/>
  <c r="I288" i="5"/>
  <c r="N288" i="5"/>
  <c r="F289" i="5"/>
  <c r="G288" i="5"/>
  <c r="J288" i="5"/>
  <c r="K288" i="5"/>
  <c r="L288" i="5"/>
  <c r="H288" i="5"/>
  <c r="AA595" i="5"/>
  <c r="Z595" i="5"/>
  <c r="Y595" i="5"/>
  <c r="X595" i="5"/>
  <c r="W595" i="5"/>
  <c r="U596" i="5"/>
  <c r="V595" i="5"/>
  <c r="AB595" i="5"/>
  <c r="G289" i="5"/>
  <c r="J289" i="5"/>
  <c r="I289" i="5"/>
  <c r="N289" i="5"/>
  <c r="F290" i="5"/>
  <c r="L289" i="5"/>
  <c r="H289" i="5"/>
  <c r="K289" i="5"/>
  <c r="Z596" i="5"/>
  <c r="Y596" i="5"/>
  <c r="X596" i="5"/>
  <c r="W596" i="5"/>
  <c r="U597" i="5"/>
  <c r="V596" i="5"/>
  <c r="AB596" i="5"/>
  <c r="AA596" i="5"/>
  <c r="I290" i="5"/>
  <c r="G290" i="5"/>
  <c r="H290" i="5"/>
  <c r="K290" i="5"/>
  <c r="N290" i="5"/>
  <c r="F291" i="5"/>
  <c r="J290" i="5"/>
  <c r="L290" i="5"/>
  <c r="Y597" i="5"/>
  <c r="X597" i="5"/>
  <c r="W597" i="5"/>
  <c r="U598" i="5"/>
  <c r="V597" i="5"/>
  <c r="AB597" i="5"/>
  <c r="AA597" i="5"/>
  <c r="Z597" i="5"/>
  <c r="H291" i="5"/>
  <c r="N291" i="5"/>
  <c r="F292" i="5"/>
  <c r="K291" i="5"/>
  <c r="G291" i="5"/>
  <c r="L291" i="5"/>
  <c r="J291" i="5"/>
  <c r="I291" i="5"/>
  <c r="X598" i="5"/>
  <c r="W598" i="5"/>
  <c r="U599" i="5"/>
  <c r="V598" i="5"/>
  <c r="AB598" i="5"/>
  <c r="AA598" i="5"/>
  <c r="Z598" i="5"/>
  <c r="Y598" i="5"/>
  <c r="G292" i="5"/>
  <c r="J292" i="5"/>
  <c r="N292" i="5"/>
  <c r="F293" i="5"/>
  <c r="L292" i="5"/>
  <c r="H292" i="5"/>
  <c r="K292" i="5"/>
  <c r="I292" i="5"/>
  <c r="W599" i="5"/>
  <c r="U600" i="5"/>
  <c r="V599" i="5"/>
  <c r="AB599" i="5"/>
  <c r="AA599" i="5"/>
  <c r="Z599" i="5"/>
  <c r="Y599" i="5"/>
  <c r="X599" i="5"/>
  <c r="J293" i="5"/>
  <c r="N293" i="5"/>
  <c r="F294" i="5"/>
  <c r="H293" i="5"/>
  <c r="L293" i="5"/>
  <c r="K293" i="5"/>
  <c r="I293" i="5"/>
  <c r="G293" i="5"/>
  <c r="U601" i="5"/>
  <c r="V600" i="5"/>
  <c r="AB600" i="5"/>
  <c r="AA600" i="5"/>
  <c r="Z600" i="5"/>
  <c r="Y600" i="5"/>
  <c r="X600" i="5"/>
  <c r="W600" i="5"/>
  <c r="L294" i="5"/>
  <c r="K294" i="5"/>
  <c r="I294" i="5"/>
  <c r="J294" i="5"/>
  <c r="N294" i="5"/>
  <c r="F295" i="5"/>
  <c r="H294" i="5"/>
  <c r="G294" i="5"/>
  <c r="AB601" i="5"/>
  <c r="AA601" i="5"/>
  <c r="Z601" i="5"/>
  <c r="Y601" i="5"/>
  <c r="X601" i="5"/>
  <c r="W601" i="5"/>
  <c r="U602" i="5"/>
  <c r="V601" i="5"/>
  <c r="K295" i="5"/>
  <c r="G295" i="5"/>
  <c r="J295" i="5"/>
  <c r="I295" i="5"/>
  <c r="N295" i="5"/>
  <c r="F296" i="5"/>
  <c r="H295" i="5"/>
  <c r="L295" i="5"/>
  <c r="AB602" i="5"/>
  <c r="AA602" i="5"/>
  <c r="Z602" i="5"/>
  <c r="Y602" i="5"/>
  <c r="X602" i="5"/>
  <c r="W602" i="5"/>
  <c r="U603" i="5"/>
  <c r="V602" i="5"/>
  <c r="K296" i="5"/>
  <c r="I296" i="5"/>
  <c r="G296" i="5"/>
  <c r="N296" i="5"/>
  <c r="F297" i="5"/>
  <c r="J296" i="5"/>
  <c r="H296" i="5"/>
  <c r="L296" i="5"/>
  <c r="AA603" i="5"/>
  <c r="Z603" i="5"/>
  <c r="Y603" i="5"/>
  <c r="X603" i="5"/>
  <c r="W603" i="5"/>
  <c r="U604" i="5"/>
  <c r="V603" i="5"/>
  <c r="AB603" i="5"/>
  <c r="J297" i="5"/>
  <c r="I297" i="5"/>
  <c r="G297" i="5"/>
  <c r="L297" i="5"/>
  <c r="H297" i="5"/>
  <c r="K297" i="5"/>
  <c r="N297" i="5"/>
  <c r="F298" i="5"/>
  <c r="Z604" i="5"/>
  <c r="Y604" i="5"/>
  <c r="X604" i="5"/>
  <c r="W604" i="5"/>
  <c r="U605" i="5"/>
  <c r="V604" i="5"/>
  <c r="AB604" i="5"/>
  <c r="AA604" i="5"/>
  <c r="I298" i="5"/>
  <c r="G298" i="5"/>
  <c r="N298" i="5"/>
  <c r="F299" i="5"/>
  <c r="L298" i="5"/>
  <c r="H298" i="5"/>
  <c r="K298" i="5"/>
  <c r="J298" i="5"/>
  <c r="Y605" i="5"/>
  <c r="X605" i="5"/>
  <c r="W605" i="5"/>
  <c r="U606" i="5"/>
  <c r="V605" i="5"/>
  <c r="AB605" i="5"/>
  <c r="AA605" i="5"/>
  <c r="Z605" i="5"/>
  <c r="H299" i="5"/>
  <c r="N299" i="5"/>
  <c r="F300" i="5"/>
  <c r="K299" i="5"/>
  <c r="J299" i="5"/>
  <c r="I299" i="5"/>
  <c r="G299" i="5"/>
  <c r="L299" i="5"/>
  <c r="X606" i="5"/>
  <c r="W606" i="5"/>
  <c r="U607" i="5"/>
  <c r="V606" i="5"/>
  <c r="AB606" i="5"/>
  <c r="AA606" i="5"/>
  <c r="Z606" i="5"/>
  <c r="Y606" i="5"/>
  <c r="N300" i="5"/>
  <c r="F301" i="5"/>
  <c r="L300" i="5"/>
  <c r="K300" i="5"/>
  <c r="G300" i="5"/>
  <c r="J300" i="5"/>
  <c r="I300" i="5"/>
  <c r="H300" i="5"/>
  <c r="W607" i="5"/>
  <c r="U608" i="5"/>
  <c r="V607" i="5"/>
  <c r="AB607" i="5"/>
  <c r="AA607" i="5"/>
  <c r="Z607" i="5"/>
  <c r="Y607" i="5"/>
  <c r="X607" i="5"/>
  <c r="J301" i="5"/>
  <c r="H301" i="5"/>
  <c r="N301" i="5"/>
  <c r="F302" i="5"/>
  <c r="L301" i="5"/>
  <c r="K301" i="5"/>
  <c r="I301" i="5"/>
  <c r="G301" i="5"/>
  <c r="U609" i="5"/>
  <c r="V608" i="5"/>
  <c r="AB608" i="5"/>
  <c r="AA608" i="5"/>
  <c r="Z608" i="5"/>
  <c r="Y608" i="5"/>
  <c r="X608" i="5"/>
  <c r="W608" i="5"/>
  <c r="K302" i="5"/>
  <c r="I302" i="5"/>
  <c r="J302" i="5"/>
  <c r="L302" i="5"/>
  <c r="N302" i="5"/>
  <c r="F303" i="5"/>
  <c r="H302" i="5"/>
  <c r="G302" i="5"/>
  <c r="AB609" i="5"/>
  <c r="AA609" i="5"/>
  <c r="Z609" i="5"/>
  <c r="Y609" i="5"/>
  <c r="X609" i="5"/>
  <c r="W609" i="5"/>
  <c r="V609" i="5"/>
  <c r="U610" i="5"/>
  <c r="K303" i="5"/>
  <c r="I303" i="5"/>
  <c r="H303" i="5"/>
  <c r="J303" i="5"/>
  <c r="G303" i="5"/>
  <c r="N303" i="5"/>
  <c r="F304" i="5"/>
  <c r="L303" i="5"/>
  <c r="AB610" i="5"/>
  <c r="AA610" i="5"/>
  <c r="Z610" i="5"/>
  <c r="Y610" i="5"/>
  <c r="X610" i="5"/>
  <c r="W610" i="5"/>
  <c r="U611" i="5"/>
  <c r="V610" i="5"/>
  <c r="K304" i="5"/>
  <c r="J304" i="5"/>
  <c r="I304" i="5"/>
  <c r="H304" i="5"/>
  <c r="N304" i="5"/>
  <c r="F305" i="5"/>
  <c r="L304" i="5"/>
  <c r="G304" i="5"/>
  <c r="AA611" i="5"/>
  <c r="Z611" i="5"/>
  <c r="Y611" i="5"/>
  <c r="X611" i="5"/>
  <c r="W611" i="5"/>
  <c r="U612" i="5"/>
  <c r="V611" i="5"/>
  <c r="AB611" i="5"/>
  <c r="G305" i="5"/>
  <c r="L305" i="5"/>
  <c r="J305" i="5"/>
  <c r="I305" i="5"/>
  <c r="H305" i="5"/>
  <c r="N305" i="5"/>
  <c r="F306" i="5"/>
  <c r="K305" i="5"/>
  <c r="Z612" i="5"/>
  <c r="Y612" i="5"/>
  <c r="X612" i="5"/>
  <c r="W612" i="5"/>
  <c r="U613" i="5"/>
  <c r="V612" i="5"/>
  <c r="AB612" i="5"/>
  <c r="AA612" i="5"/>
  <c r="I306" i="5"/>
  <c r="H306" i="5"/>
  <c r="G306" i="5"/>
  <c r="L306" i="5"/>
  <c r="N306" i="5"/>
  <c r="F307" i="5"/>
  <c r="J306" i="5"/>
  <c r="K306" i="5"/>
  <c r="Y613" i="5"/>
  <c r="X613" i="5"/>
  <c r="W613" i="5"/>
  <c r="U614" i="5"/>
  <c r="V613" i="5"/>
  <c r="AB613" i="5"/>
  <c r="AA613" i="5"/>
  <c r="Z613" i="5"/>
  <c r="K307" i="5"/>
  <c r="G307" i="5"/>
  <c r="I307" i="5"/>
  <c r="N307" i="5"/>
  <c r="F308" i="5"/>
  <c r="L307" i="5"/>
  <c r="H307" i="5"/>
  <c r="J307" i="5"/>
  <c r="X614" i="5"/>
  <c r="W614" i="5"/>
  <c r="U615" i="5"/>
  <c r="V614" i="5"/>
  <c r="AB614" i="5"/>
  <c r="AA614" i="5"/>
  <c r="Z614" i="5"/>
  <c r="Y614" i="5"/>
  <c r="L308" i="5"/>
  <c r="K308" i="5"/>
  <c r="G308" i="5"/>
  <c r="H308" i="5"/>
  <c r="J308" i="5"/>
  <c r="N308" i="5"/>
  <c r="F309" i="5"/>
  <c r="I308" i="5"/>
  <c r="W615" i="5"/>
  <c r="U616" i="5"/>
  <c r="V615" i="5"/>
  <c r="AB615" i="5"/>
  <c r="AA615" i="5"/>
  <c r="Z615" i="5"/>
  <c r="Y615" i="5"/>
  <c r="X615" i="5"/>
  <c r="L309" i="5"/>
  <c r="I309" i="5"/>
  <c r="H309" i="5"/>
  <c r="K309" i="5"/>
  <c r="J309" i="5"/>
  <c r="G309" i="5"/>
  <c r="N309" i="5"/>
  <c r="F310" i="5"/>
  <c r="U617" i="5"/>
  <c r="V616" i="5"/>
  <c r="AB616" i="5"/>
  <c r="AA616" i="5"/>
  <c r="Z616" i="5"/>
  <c r="Y616" i="5"/>
  <c r="X616" i="5"/>
  <c r="W616" i="5"/>
  <c r="L310" i="5"/>
  <c r="K310" i="5"/>
  <c r="J310" i="5"/>
  <c r="N310" i="5"/>
  <c r="F311" i="5"/>
  <c r="I310" i="5"/>
  <c r="H310" i="5"/>
  <c r="G310" i="5"/>
  <c r="AB617" i="5"/>
  <c r="AA617" i="5"/>
  <c r="Z617" i="5"/>
  <c r="Y617" i="5"/>
  <c r="X617" i="5"/>
  <c r="W617" i="5"/>
  <c r="V617" i="5"/>
  <c r="U618" i="5"/>
  <c r="N311" i="5"/>
  <c r="F312" i="5"/>
  <c r="J311" i="5"/>
  <c r="H311" i="5"/>
  <c r="I311" i="5"/>
  <c r="K311" i="5"/>
  <c r="L311" i="5"/>
  <c r="G311" i="5"/>
  <c r="AB618" i="5"/>
  <c r="AA618" i="5"/>
  <c r="Z618" i="5"/>
  <c r="Y618" i="5"/>
  <c r="X618" i="5"/>
  <c r="W618" i="5"/>
  <c r="U619" i="5"/>
  <c r="V618" i="5"/>
  <c r="K312" i="5"/>
  <c r="I312" i="5"/>
  <c r="H312" i="5"/>
  <c r="G312" i="5"/>
  <c r="L312" i="5"/>
  <c r="J312" i="5"/>
  <c r="N312" i="5"/>
  <c r="F313" i="5"/>
  <c r="AA619" i="5"/>
  <c r="Z619" i="5"/>
  <c r="Y619" i="5"/>
  <c r="X619" i="5"/>
  <c r="W619" i="5"/>
  <c r="U620" i="5"/>
  <c r="V619" i="5"/>
  <c r="AB619" i="5"/>
  <c r="J313" i="5"/>
  <c r="I313" i="5"/>
  <c r="H313" i="5"/>
  <c r="L313" i="5"/>
  <c r="G313" i="5"/>
  <c r="N313" i="5"/>
  <c r="F314" i="5"/>
  <c r="K313" i="5"/>
  <c r="Z620" i="5"/>
  <c r="Y620" i="5"/>
  <c r="X620" i="5"/>
  <c r="W620" i="5"/>
  <c r="U621" i="5"/>
  <c r="V620" i="5"/>
  <c r="AB620" i="5"/>
  <c r="AA620" i="5"/>
  <c r="H314" i="5"/>
  <c r="G314" i="5"/>
  <c r="L314" i="5"/>
  <c r="I314" i="5"/>
  <c r="K314" i="5"/>
  <c r="N314" i="5"/>
  <c r="F315" i="5"/>
  <c r="J314" i="5"/>
  <c r="Y621" i="5"/>
  <c r="X621" i="5"/>
  <c r="W621" i="5"/>
  <c r="U622" i="5"/>
  <c r="V621" i="5"/>
  <c r="AB621" i="5"/>
  <c r="AA621" i="5"/>
  <c r="Z621" i="5"/>
  <c r="H315" i="5"/>
  <c r="K315" i="5"/>
  <c r="G315" i="5"/>
  <c r="N315" i="5"/>
  <c r="F316" i="5"/>
  <c r="L315" i="5"/>
  <c r="J315" i="5"/>
  <c r="I315" i="5"/>
  <c r="X622" i="5"/>
  <c r="W622" i="5"/>
  <c r="U623" i="5"/>
  <c r="V622" i="5"/>
  <c r="AB622" i="5"/>
  <c r="AA622" i="5"/>
  <c r="Z622" i="5"/>
  <c r="Y622" i="5"/>
  <c r="G316" i="5"/>
  <c r="L316" i="5"/>
  <c r="K316" i="5"/>
  <c r="H316" i="5"/>
  <c r="I316" i="5"/>
  <c r="N316" i="5"/>
  <c r="F317" i="5"/>
  <c r="J316" i="5"/>
  <c r="W623" i="5"/>
  <c r="U624" i="5"/>
  <c r="V623" i="5"/>
  <c r="AB623" i="5"/>
  <c r="AA623" i="5"/>
  <c r="Z623" i="5"/>
  <c r="Y623" i="5"/>
  <c r="X623" i="5"/>
  <c r="N317" i="5"/>
  <c r="F318" i="5"/>
  <c r="L317" i="5"/>
  <c r="K317" i="5"/>
  <c r="J317" i="5"/>
  <c r="I317" i="5"/>
  <c r="G317" i="5"/>
  <c r="H317" i="5"/>
  <c r="U625" i="5"/>
  <c r="V624" i="5"/>
  <c r="AB624" i="5"/>
  <c r="AA624" i="5"/>
  <c r="Z624" i="5"/>
  <c r="Y624" i="5"/>
  <c r="X624" i="5"/>
  <c r="W624" i="5"/>
  <c r="L318" i="5"/>
  <c r="K318" i="5"/>
  <c r="J318" i="5"/>
  <c r="I318" i="5"/>
  <c r="H318" i="5"/>
  <c r="G318" i="5"/>
  <c r="N318" i="5"/>
  <c r="F319" i="5"/>
  <c r="AB625" i="5"/>
  <c r="AA625" i="5"/>
  <c r="Z625" i="5"/>
  <c r="Y625" i="5"/>
  <c r="X625" i="5"/>
  <c r="W625" i="5"/>
  <c r="U626" i="5"/>
  <c r="V625" i="5"/>
  <c r="K319" i="5"/>
  <c r="G319" i="5"/>
  <c r="N319" i="5"/>
  <c r="F320" i="5"/>
  <c r="L319" i="5"/>
  <c r="J319" i="5"/>
  <c r="H319" i="5"/>
  <c r="I319" i="5"/>
  <c r="AB626" i="5"/>
  <c r="AA626" i="5"/>
  <c r="Z626" i="5"/>
  <c r="Y626" i="5"/>
  <c r="X626" i="5"/>
  <c r="W626" i="5"/>
  <c r="U627" i="5"/>
  <c r="V626" i="5"/>
  <c r="K320" i="5"/>
  <c r="J320" i="5"/>
  <c r="I320" i="5"/>
  <c r="L320" i="5"/>
  <c r="H320" i="5"/>
  <c r="G320" i="5"/>
  <c r="N320" i="5"/>
  <c r="F321" i="5"/>
  <c r="AA627" i="5"/>
  <c r="Z627" i="5"/>
  <c r="Y627" i="5"/>
  <c r="X627" i="5"/>
  <c r="W627" i="5"/>
  <c r="U628" i="5"/>
  <c r="V627" i="5"/>
  <c r="AB627" i="5"/>
  <c r="J321" i="5"/>
  <c r="N321" i="5"/>
  <c r="F322" i="5"/>
  <c r="L321" i="5"/>
  <c r="K321" i="5"/>
  <c r="I321" i="5"/>
  <c r="G321" i="5"/>
  <c r="H321" i="5"/>
  <c r="Z628" i="5"/>
  <c r="Y628" i="5"/>
  <c r="X628" i="5"/>
  <c r="W628" i="5"/>
  <c r="U629" i="5"/>
  <c r="V628" i="5"/>
  <c r="AB628" i="5"/>
  <c r="AA628" i="5"/>
  <c r="I322" i="5"/>
  <c r="H322" i="5"/>
  <c r="G322" i="5"/>
  <c r="J322" i="5"/>
  <c r="N322" i="5"/>
  <c r="F323" i="5"/>
  <c r="L322" i="5"/>
  <c r="K322" i="5"/>
  <c r="Y629" i="5"/>
  <c r="X629" i="5"/>
  <c r="W629" i="5"/>
  <c r="U630" i="5"/>
  <c r="V629" i="5"/>
  <c r="AB629" i="5"/>
  <c r="AA629" i="5"/>
  <c r="Z629" i="5"/>
  <c r="H323" i="5"/>
  <c r="G323" i="5"/>
  <c r="N323" i="5"/>
  <c r="F324" i="5"/>
  <c r="K323" i="5"/>
  <c r="J323" i="5"/>
  <c r="L323" i="5"/>
  <c r="I323" i="5"/>
  <c r="X630" i="5"/>
  <c r="W630" i="5"/>
  <c r="U631" i="5"/>
  <c r="V630" i="5"/>
  <c r="AB630" i="5"/>
  <c r="AA630" i="5"/>
  <c r="Z630" i="5"/>
  <c r="Y630" i="5"/>
  <c r="J324" i="5"/>
  <c r="G324" i="5"/>
  <c r="N324" i="5"/>
  <c r="F325" i="5"/>
  <c r="L324" i="5"/>
  <c r="K324" i="5"/>
  <c r="I324" i="5"/>
  <c r="H324" i="5"/>
  <c r="W631" i="5"/>
  <c r="U632" i="5"/>
  <c r="V631" i="5"/>
  <c r="AB631" i="5"/>
  <c r="AA631" i="5"/>
  <c r="Z631" i="5"/>
  <c r="Y631" i="5"/>
  <c r="X631" i="5"/>
  <c r="I325" i="5"/>
  <c r="N325" i="5"/>
  <c r="F326" i="5"/>
  <c r="J325" i="5"/>
  <c r="H325" i="5"/>
  <c r="L325" i="5"/>
  <c r="G325" i="5"/>
  <c r="K325" i="5"/>
  <c r="U633" i="5"/>
  <c r="V632" i="5"/>
  <c r="AB632" i="5"/>
  <c r="AA632" i="5"/>
  <c r="Z632" i="5"/>
  <c r="Y632" i="5"/>
  <c r="X632" i="5"/>
  <c r="W632" i="5"/>
  <c r="L326" i="5"/>
  <c r="K326" i="5"/>
  <c r="I326" i="5"/>
  <c r="G326" i="5"/>
  <c r="J326" i="5"/>
  <c r="N326" i="5"/>
  <c r="F327" i="5"/>
  <c r="H326" i="5"/>
  <c r="AB633" i="5"/>
  <c r="AA633" i="5"/>
  <c r="Z633" i="5"/>
  <c r="Y633" i="5"/>
  <c r="X633" i="5"/>
  <c r="W633" i="5"/>
  <c r="U634" i="5"/>
  <c r="V633" i="5"/>
  <c r="J327" i="5"/>
  <c r="I327" i="5"/>
  <c r="H327" i="5"/>
  <c r="K327" i="5"/>
  <c r="G327" i="5"/>
  <c r="N327" i="5"/>
  <c r="F328" i="5"/>
  <c r="L327" i="5"/>
  <c r="AB634" i="5"/>
  <c r="AA634" i="5"/>
  <c r="Z634" i="5"/>
  <c r="Y634" i="5"/>
  <c r="X634" i="5"/>
  <c r="W634" i="5"/>
  <c r="U635" i="5"/>
  <c r="V634" i="5"/>
  <c r="K328" i="5"/>
  <c r="J328" i="5"/>
  <c r="I328" i="5"/>
  <c r="H328" i="5"/>
  <c r="G328" i="5"/>
  <c r="L328" i="5"/>
  <c r="N328" i="5"/>
  <c r="F329" i="5"/>
  <c r="AA635" i="5"/>
  <c r="Z635" i="5"/>
  <c r="Y635" i="5"/>
  <c r="X635" i="5"/>
  <c r="W635" i="5"/>
  <c r="U636" i="5"/>
  <c r="V635" i="5"/>
  <c r="AB635" i="5"/>
  <c r="I329" i="5"/>
  <c r="H329" i="5"/>
  <c r="J329" i="5"/>
  <c r="K329" i="5"/>
  <c r="G329" i="5"/>
  <c r="N329" i="5"/>
  <c r="F330" i="5"/>
  <c r="L329" i="5"/>
  <c r="Z636" i="5"/>
  <c r="Y636" i="5"/>
  <c r="X636" i="5"/>
  <c r="W636" i="5"/>
  <c r="U637" i="5"/>
  <c r="V636" i="5"/>
  <c r="AB636" i="5"/>
  <c r="AA636" i="5"/>
  <c r="I330" i="5"/>
  <c r="H330" i="5"/>
  <c r="N330" i="5"/>
  <c r="F331" i="5"/>
  <c r="L330" i="5"/>
  <c r="K330" i="5"/>
  <c r="G330" i="5"/>
  <c r="J330" i="5"/>
  <c r="Y637" i="5"/>
  <c r="X637" i="5"/>
  <c r="W637" i="5"/>
  <c r="U638" i="5"/>
  <c r="V637" i="5"/>
  <c r="AB637" i="5"/>
  <c r="AA637" i="5"/>
  <c r="Z637" i="5"/>
  <c r="L331" i="5"/>
  <c r="G331" i="5"/>
  <c r="I331" i="5"/>
  <c r="H331" i="5"/>
  <c r="K331" i="5"/>
  <c r="J331" i="5"/>
  <c r="N331" i="5"/>
  <c r="F332" i="5"/>
  <c r="X638" i="5"/>
  <c r="W638" i="5"/>
  <c r="U639" i="5"/>
  <c r="V638" i="5"/>
  <c r="AB638" i="5"/>
  <c r="AA638" i="5"/>
  <c r="Z638" i="5"/>
  <c r="Y638" i="5"/>
  <c r="L332" i="5"/>
  <c r="G332" i="5"/>
  <c r="N332" i="5"/>
  <c r="F333" i="5"/>
  <c r="K332" i="5"/>
  <c r="J332" i="5"/>
  <c r="H332" i="5"/>
  <c r="I332" i="5"/>
  <c r="W639" i="5"/>
  <c r="U640" i="5"/>
  <c r="V639" i="5"/>
  <c r="AB639" i="5"/>
  <c r="AA639" i="5"/>
  <c r="Z639" i="5"/>
  <c r="Y639" i="5"/>
  <c r="X639" i="5"/>
  <c r="N333" i="5"/>
  <c r="F334" i="5"/>
  <c r="K333" i="5"/>
  <c r="I333" i="5"/>
  <c r="H333" i="5"/>
  <c r="J333" i="5"/>
  <c r="L333" i="5"/>
  <c r="G333" i="5"/>
  <c r="U641" i="5"/>
  <c r="V640" i="5"/>
  <c r="AB640" i="5"/>
  <c r="AA640" i="5"/>
  <c r="Z640" i="5"/>
  <c r="Y640" i="5"/>
  <c r="X640" i="5"/>
  <c r="W640" i="5"/>
  <c r="L334" i="5"/>
  <c r="K334" i="5"/>
  <c r="J334" i="5"/>
  <c r="H334" i="5"/>
  <c r="I334" i="5"/>
  <c r="G334" i="5"/>
  <c r="N334" i="5"/>
  <c r="F335" i="5"/>
  <c r="AB641" i="5"/>
  <c r="AA641" i="5"/>
  <c r="Z641" i="5"/>
  <c r="Y641" i="5"/>
  <c r="X641" i="5"/>
  <c r="W641" i="5"/>
  <c r="U642" i="5"/>
  <c r="V641" i="5"/>
  <c r="K335" i="5"/>
  <c r="J335" i="5"/>
  <c r="I335" i="5"/>
  <c r="H335" i="5"/>
  <c r="G335" i="5"/>
  <c r="N335" i="5"/>
  <c r="F336" i="5"/>
  <c r="L335" i="5"/>
  <c r="AB642" i="5"/>
  <c r="AA642" i="5"/>
  <c r="Z642" i="5"/>
  <c r="Y642" i="5"/>
  <c r="X642" i="5"/>
  <c r="W642" i="5"/>
  <c r="U643" i="5"/>
  <c r="V642" i="5"/>
  <c r="G336" i="5"/>
  <c r="I336" i="5"/>
  <c r="H336" i="5"/>
  <c r="J336" i="5"/>
  <c r="K336" i="5"/>
  <c r="N336" i="5"/>
  <c r="F337" i="5"/>
  <c r="L336" i="5"/>
  <c r="AA643" i="5"/>
  <c r="Z643" i="5"/>
  <c r="Y643" i="5"/>
  <c r="X643" i="5"/>
  <c r="W643" i="5"/>
  <c r="U644" i="5"/>
  <c r="V643" i="5"/>
  <c r="AB643" i="5"/>
  <c r="H337" i="5"/>
  <c r="J337" i="5"/>
  <c r="K337" i="5"/>
  <c r="G337" i="5"/>
  <c r="N337" i="5"/>
  <c r="F338" i="5"/>
  <c r="L337" i="5"/>
  <c r="I337" i="5"/>
  <c r="Z644" i="5"/>
  <c r="Y644" i="5"/>
  <c r="X644" i="5"/>
  <c r="W644" i="5"/>
  <c r="U645" i="5"/>
  <c r="V644" i="5"/>
  <c r="AB644" i="5"/>
  <c r="AA644" i="5"/>
  <c r="I338" i="5"/>
  <c r="G338" i="5"/>
  <c r="N338" i="5"/>
  <c r="F339" i="5"/>
  <c r="H338" i="5"/>
  <c r="L338" i="5"/>
  <c r="J338" i="5"/>
  <c r="K338" i="5"/>
  <c r="Y645" i="5"/>
  <c r="X645" i="5"/>
  <c r="W645" i="5"/>
  <c r="U646" i="5"/>
  <c r="V645" i="5"/>
  <c r="AB645" i="5"/>
  <c r="AA645" i="5"/>
  <c r="Z645" i="5"/>
  <c r="N339" i="5"/>
  <c r="F340" i="5"/>
  <c r="H339" i="5"/>
  <c r="L339" i="5"/>
  <c r="G339" i="5"/>
  <c r="K339" i="5"/>
  <c r="J339" i="5"/>
  <c r="I339" i="5"/>
  <c r="X646" i="5"/>
  <c r="W646" i="5"/>
  <c r="U647" i="5"/>
  <c r="V646" i="5"/>
  <c r="AB646" i="5"/>
  <c r="AA646" i="5"/>
  <c r="Z646" i="5"/>
  <c r="Y646" i="5"/>
  <c r="G340" i="5"/>
  <c r="J340" i="5"/>
  <c r="K340" i="5"/>
  <c r="I340" i="5"/>
  <c r="N340" i="5"/>
  <c r="F341" i="5"/>
  <c r="L340" i="5"/>
  <c r="H340" i="5"/>
  <c r="W647" i="5"/>
  <c r="U648" i="5"/>
  <c r="V647" i="5"/>
  <c r="AB647" i="5"/>
  <c r="AA647" i="5"/>
  <c r="Z647" i="5"/>
  <c r="Y647" i="5"/>
  <c r="X647" i="5"/>
  <c r="N341" i="5"/>
  <c r="F342" i="5"/>
  <c r="L341" i="5"/>
  <c r="K341" i="5"/>
  <c r="J341" i="5"/>
  <c r="G341" i="5"/>
  <c r="H341" i="5"/>
  <c r="I341" i="5"/>
  <c r="U649" i="5"/>
  <c r="V648" i="5"/>
  <c r="AB648" i="5"/>
  <c r="AA648" i="5"/>
  <c r="Z648" i="5"/>
  <c r="Y648" i="5"/>
  <c r="X648" i="5"/>
  <c r="W648" i="5"/>
  <c r="L342" i="5"/>
  <c r="I342" i="5"/>
  <c r="K342" i="5"/>
  <c r="J342" i="5"/>
  <c r="H342" i="5"/>
  <c r="N342" i="5"/>
  <c r="F343" i="5"/>
  <c r="G342" i="5"/>
  <c r="AB649" i="5"/>
  <c r="AA649" i="5"/>
  <c r="Z649" i="5"/>
  <c r="Y649" i="5"/>
  <c r="X649" i="5"/>
  <c r="W649" i="5"/>
  <c r="U650" i="5"/>
  <c r="V649" i="5"/>
  <c r="K343" i="5"/>
  <c r="J343" i="5"/>
  <c r="I343" i="5"/>
  <c r="L343" i="5"/>
  <c r="N343" i="5"/>
  <c r="F344" i="5"/>
  <c r="G343" i="5"/>
  <c r="H343" i="5"/>
  <c r="AB650" i="5"/>
  <c r="AA650" i="5"/>
  <c r="Z650" i="5"/>
  <c r="Y650" i="5"/>
  <c r="X650" i="5"/>
  <c r="W650" i="5"/>
  <c r="U651" i="5"/>
  <c r="V650" i="5"/>
  <c r="N344" i="5"/>
  <c r="F345" i="5"/>
  <c r="J344" i="5"/>
  <c r="K344" i="5"/>
  <c r="H344" i="5"/>
  <c r="I344" i="5"/>
  <c r="G344" i="5"/>
  <c r="L344" i="5"/>
  <c r="AA651" i="5"/>
  <c r="Z651" i="5"/>
  <c r="Y651" i="5"/>
  <c r="X651" i="5"/>
  <c r="W651" i="5"/>
  <c r="U652" i="5"/>
  <c r="V651" i="5"/>
  <c r="AB651" i="5"/>
  <c r="G345" i="5"/>
  <c r="J345" i="5"/>
  <c r="K345" i="5"/>
  <c r="N345" i="5"/>
  <c r="F346" i="5"/>
  <c r="H345" i="5"/>
  <c r="L345" i="5"/>
  <c r="I345" i="5"/>
  <c r="Z652" i="5"/>
  <c r="Y652" i="5"/>
  <c r="X652" i="5"/>
  <c r="W652" i="5"/>
  <c r="U653" i="5"/>
  <c r="V652" i="5"/>
  <c r="AB652" i="5"/>
  <c r="AA652" i="5"/>
  <c r="N346" i="5"/>
  <c r="F347" i="5"/>
  <c r="I346" i="5"/>
  <c r="G346" i="5"/>
  <c r="H346" i="5"/>
  <c r="L346" i="5"/>
  <c r="K346" i="5"/>
  <c r="J346" i="5"/>
  <c r="Y653" i="5"/>
  <c r="X653" i="5"/>
  <c r="W653" i="5"/>
  <c r="U654" i="5"/>
  <c r="V653" i="5"/>
  <c r="AB653" i="5"/>
  <c r="AA653" i="5"/>
  <c r="Z653" i="5"/>
  <c r="H347" i="5"/>
  <c r="G347" i="5"/>
  <c r="L347" i="5"/>
  <c r="J347" i="5"/>
  <c r="K347" i="5"/>
  <c r="N347" i="5"/>
  <c r="F348" i="5"/>
  <c r="I347" i="5"/>
  <c r="X654" i="5"/>
  <c r="W654" i="5"/>
  <c r="U655" i="5"/>
  <c r="V654" i="5"/>
  <c r="AB654" i="5"/>
  <c r="AA654" i="5"/>
  <c r="Z654" i="5"/>
  <c r="Y654" i="5"/>
  <c r="G348" i="5"/>
  <c r="I348" i="5"/>
  <c r="K348" i="5"/>
  <c r="H348" i="5"/>
  <c r="N348" i="5"/>
  <c r="F349" i="5"/>
  <c r="L348" i="5"/>
  <c r="J348" i="5"/>
  <c r="W655" i="5"/>
  <c r="U656" i="5"/>
  <c r="V655" i="5"/>
  <c r="AB655" i="5"/>
  <c r="AA655" i="5"/>
  <c r="Z655" i="5"/>
  <c r="Y655" i="5"/>
  <c r="X655" i="5"/>
  <c r="N349" i="5"/>
  <c r="F350" i="5"/>
  <c r="I349" i="5"/>
  <c r="H349" i="5"/>
  <c r="L349" i="5"/>
  <c r="G349" i="5"/>
  <c r="K349" i="5"/>
  <c r="J349" i="5"/>
  <c r="U657" i="5"/>
  <c r="V656" i="5"/>
  <c r="AB656" i="5"/>
  <c r="AA656" i="5"/>
  <c r="Z656" i="5"/>
  <c r="Y656" i="5"/>
  <c r="X656" i="5"/>
  <c r="W656" i="5"/>
  <c r="L350" i="5"/>
  <c r="K350" i="5"/>
  <c r="J350" i="5"/>
  <c r="I350" i="5"/>
  <c r="G350" i="5"/>
  <c r="N350" i="5"/>
  <c r="F351" i="5"/>
  <c r="H350" i="5"/>
  <c r="AB657" i="5"/>
  <c r="AA657" i="5"/>
  <c r="Z657" i="5"/>
  <c r="Y657" i="5"/>
  <c r="X657" i="5"/>
  <c r="W657" i="5"/>
  <c r="U658" i="5"/>
  <c r="V657" i="5"/>
  <c r="K351" i="5"/>
  <c r="G351" i="5"/>
  <c r="N351" i="5"/>
  <c r="F352" i="5"/>
  <c r="J351" i="5"/>
  <c r="I351" i="5"/>
  <c r="L351" i="5"/>
  <c r="H351" i="5"/>
  <c r="AB658" i="5"/>
  <c r="AA658" i="5"/>
  <c r="Z658" i="5"/>
  <c r="Y658" i="5"/>
  <c r="X658" i="5"/>
  <c r="W658" i="5"/>
  <c r="U659" i="5"/>
  <c r="V658" i="5"/>
  <c r="N352" i="5"/>
  <c r="F353" i="5"/>
  <c r="I352" i="5"/>
  <c r="J352" i="5"/>
  <c r="K352" i="5"/>
  <c r="H352" i="5"/>
  <c r="G352" i="5"/>
  <c r="L352" i="5"/>
  <c r="AA659" i="5"/>
  <c r="Z659" i="5"/>
  <c r="Y659" i="5"/>
  <c r="X659" i="5"/>
  <c r="W659" i="5"/>
  <c r="U660" i="5"/>
  <c r="V659" i="5"/>
  <c r="AB659" i="5"/>
  <c r="J353" i="5"/>
  <c r="H353" i="5"/>
  <c r="G353" i="5"/>
  <c r="N353" i="5"/>
  <c r="F354" i="5"/>
  <c r="L353" i="5"/>
  <c r="K353" i="5"/>
  <c r="I353" i="5"/>
  <c r="Z660" i="5"/>
  <c r="Y660" i="5"/>
  <c r="X660" i="5"/>
  <c r="W660" i="5"/>
  <c r="U661" i="5"/>
  <c r="V660" i="5"/>
  <c r="AB660" i="5"/>
  <c r="AA660" i="5"/>
  <c r="G354" i="5"/>
  <c r="N354" i="5"/>
  <c r="F355" i="5"/>
  <c r="I354" i="5"/>
  <c r="L354" i="5"/>
  <c r="J354" i="5"/>
  <c r="H354" i="5"/>
  <c r="K354" i="5"/>
  <c r="Y661" i="5"/>
  <c r="X661" i="5"/>
  <c r="W661" i="5"/>
  <c r="U662" i="5"/>
  <c r="V661" i="5"/>
  <c r="AB661" i="5"/>
  <c r="AA661" i="5"/>
  <c r="Z661" i="5"/>
  <c r="G355" i="5"/>
  <c r="N355" i="5"/>
  <c r="F356" i="5"/>
  <c r="L355" i="5"/>
  <c r="K355" i="5"/>
  <c r="H355" i="5"/>
  <c r="J355" i="5"/>
  <c r="I355" i="5"/>
  <c r="X662" i="5"/>
  <c r="W662" i="5"/>
  <c r="U663" i="5"/>
  <c r="V662" i="5"/>
  <c r="AB662" i="5"/>
  <c r="AA662" i="5"/>
  <c r="Z662" i="5"/>
  <c r="Y662" i="5"/>
  <c r="G356" i="5"/>
  <c r="K356" i="5"/>
  <c r="I356" i="5"/>
  <c r="N356" i="5"/>
  <c r="F357" i="5"/>
  <c r="J356" i="5"/>
  <c r="H356" i="5"/>
  <c r="L356" i="5"/>
  <c r="W663" i="5"/>
  <c r="U664" i="5"/>
  <c r="V663" i="5"/>
  <c r="AB663" i="5"/>
  <c r="AA663" i="5"/>
  <c r="Z663" i="5"/>
  <c r="Y663" i="5"/>
  <c r="X663" i="5"/>
  <c r="N357" i="5"/>
  <c r="F358" i="5"/>
  <c r="K357" i="5"/>
  <c r="I357" i="5"/>
  <c r="H357" i="5"/>
  <c r="L357" i="5"/>
  <c r="G357" i="5"/>
  <c r="J357" i="5"/>
  <c r="U665" i="5"/>
  <c r="V664" i="5"/>
  <c r="AB664" i="5"/>
  <c r="AA664" i="5"/>
  <c r="Z664" i="5"/>
  <c r="Y664" i="5"/>
  <c r="X664" i="5"/>
  <c r="W664" i="5"/>
  <c r="L358" i="5"/>
  <c r="I358" i="5"/>
  <c r="J358" i="5"/>
  <c r="H358" i="5"/>
  <c r="N358" i="5"/>
  <c r="F359" i="5"/>
  <c r="K358" i="5"/>
  <c r="G358" i="5"/>
  <c r="AB665" i="5"/>
  <c r="AA665" i="5"/>
  <c r="Z665" i="5"/>
  <c r="Y665" i="5"/>
  <c r="X665" i="5"/>
  <c r="W665" i="5"/>
  <c r="U666" i="5"/>
  <c r="V665" i="5"/>
  <c r="J359" i="5"/>
  <c r="I359" i="5"/>
  <c r="H359" i="5"/>
  <c r="G359" i="5"/>
  <c r="L359" i="5"/>
  <c r="N359" i="5"/>
  <c r="F360" i="5"/>
  <c r="K359" i="5"/>
  <c r="AB666" i="5"/>
  <c r="AA666" i="5"/>
  <c r="Z666" i="5"/>
  <c r="Y666" i="5"/>
  <c r="X666" i="5"/>
  <c r="W666" i="5"/>
  <c r="U667" i="5"/>
  <c r="V666" i="5"/>
  <c r="K360" i="5"/>
  <c r="J360" i="5"/>
  <c r="I360" i="5"/>
  <c r="H360" i="5"/>
  <c r="L360" i="5"/>
  <c r="G360" i="5"/>
  <c r="N360" i="5"/>
  <c r="F361" i="5"/>
  <c r="AA667" i="5"/>
  <c r="Z667" i="5"/>
  <c r="Y667" i="5"/>
  <c r="X667" i="5"/>
  <c r="W667" i="5"/>
  <c r="U668" i="5"/>
  <c r="V667" i="5"/>
  <c r="AB667" i="5"/>
  <c r="J361" i="5"/>
  <c r="I361" i="5"/>
  <c r="G361" i="5"/>
  <c r="N361" i="5"/>
  <c r="F362" i="5"/>
  <c r="H361" i="5"/>
  <c r="L361" i="5"/>
  <c r="K361" i="5"/>
  <c r="Z668" i="5"/>
  <c r="Y668" i="5"/>
  <c r="X668" i="5"/>
  <c r="W668" i="5"/>
  <c r="U669" i="5"/>
  <c r="V668" i="5"/>
  <c r="AB668" i="5"/>
  <c r="AA668" i="5"/>
  <c r="I362" i="5"/>
  <c r="K362" i="5"/>
  <c r="L362" i="5"/>
  <c r="H362" i="5"/>
  <c r="G362" i="5"/>
  <c r="J362" i="5"/>
  <c r="N362" i="5"/>
  <c r="F363" i="5"/>
  <c r="Y669" i="5"/>
  <c r="X669" i="5"/>
  <c r="W669" i="5"/>
  <c r="U670" i="5"/>
  <c r="V669" i="5"/>
  <c r="AB669" i="5"/>
  <c r="AA669" i="5"/>
  <c r="Z669" i="5"/>
  <c r="L363" i="5"/>
  <c r="H363" i="5"/>
  <c r="G363" i="5"/>
  <c r="J363" i="5"/>
  <c r="I363" i="5"/>
  <c r="K363" i="5"/>
  <c r="N363" i="5"/>
  <c r="F364" i="5"/>
  <c r="X670" i="5"/>
  <c r="W670" i="5"/>
  <c r="U671" i="5"/>
  <c r="V670" i="5"/>
  <c r="AB670" i="5"/>
  <c r="AA670" i="5"/>
  <c r="Z670" i="5"/>
  <c r="Y670" i="5"/>
  <c r="G364" i="5"/>
  <c r="N364" i="5"/>
  <c r="F365" i="5"/>
  <c r="L364" i="5"/>
  <c r="J364" i="5"/>
  <c r="I364" i="5"/>
  <c r="H364" i="5"/>
  <c r="K364" i="5"/>
  <c r="W671" i="5"/>
  <c r="U672" i="5"/>
  <c r="V671" i="5"/>
  <c r="AB671" i="5"/>
  <c r="AA671" i="5"/>
  <c r="Z671" i="5"/>
  <c r="Y671" i="5"/>
  <c r="X671" i="5"/>
  <c r="N365" i="5"/>
  <c r="F366" i="5"/>
  <c r="K365" i="5"/>
  <c r="J365" i="5"/>
  <c r="I365" i="5"/>
  <c r="G365" i="5"/>
  <c r="H365" i="5"/>
  <c r="L365" i="5"/>
  <c r="U673" i="5"/>
  <c r="V672" i="5"/>
  <c r="AB672" i="5"/>
  <c r="AA672" i="5"/>
  <c r="Z672" i="5"/>
  <c r="Y672" i="5"/>
  <c r="X672" i="5"/>
  <c r="W672" i="5"/>
  <c r="L366" i="5"/>
  <c r="J366" i="5"/>
  <c r="N366" i="5"/>
  <c r="F367" i="5"/>
  <c r="K366" i="5"/>
  <c r="G366" i="5"/>
  <c r="I366" i="5"/>
  <c r="H366" i="5"/>
  <c r="AB673" i="5"/>
  <c r="AA673" i="5"/>
  <c r="Z673" i="5"/>
  <c r="Y673" i="5"/>
  <c r="X673" i="5"/>
  <c r="W673" i="5"/>
  <c r="V673" i="5"/>
  <c r="U674" i="5"/>
  <c r="K367" i="5"/>
  <c r="G367" i="5"/>
  <c r="I367" i="5"/>
  <c r="J367" i="5"/>
  <c r="N367" i="5"/>
  <c r="F368" i="5"/>
  <c r="H367" i="5"/>
  <c r="L367" i="5"/>
  <c r="AB674" i="5"/>
  <c r="AA674" i="5"/>
  <c r="Z674" i="5"/>
  <c r="Y674" i="5"/>
  <c r="X674" i="5"/>
  <c r="W674" i="5"/>
  <c r="U675" i="5"/>
  <c r="V674" i="5"/>
  <c r="K368" i="5"/>
  <c r="I368" i="5"/>
  <c r="J368" i="5"/>
  <c r="G368" i="5"/>
  <c r="L368" i="5"/>
  <c r="N368" i="5"/>
  <c r="F369" i="5"/>
  <c r="H368" i="5"/>
  <c r="AA675" i="5"/>
  <c r="Z675" i="5"/>
  <c r="Y675" i="5"/>
  <c r="X675" i="5"/>
  <c r="W675" i="5"/>
  <c r="U676" i="5"/>
  <c r="V675" i="5"/>
  <c r="AB675" i="5"/>
  <c r="N369" i="5"/>
  <c r="F370" i="5"/>
  <c r="L369" i="5"/>
  <c r="H369" i="5"/>
  <c r="G369" i="5"/>
  <c r="K369" i="5"/>
  <c r="I369" i="5"/>
  <c r="J369" i="5"/>
  <c r="Z676" i="5"/>
  <c r="Y676" i="5"/>
  <c r="X676" i="5"/>
  <c r="W676" i="5"/>
  <c r="U677" i="5"/>
  <c r="V676" i="5"/>
  <c r="AB676" i="5"/>
  <c r="AA676" i="5"/>
  <c r="K370" i="5"/>
  <c r="I370" i="5"/>
  <c r="H370" i="5"/>
  <c r="N370" i="5"/>
  <c r="F371" i="5"/>
  <c r="L370" i="5"/>
  <c r="J370" i="5"/>
  <c r="G370" i="5"/>
  <c r="Y677" i="5"/>
  <c r="X677" i="5"/>
  <c r="W677" i="5"/>
  <c r="U678" i="5"/>
  <c r="V677" i="5"/>
  <c r="AB677" i="5"/>
  <c r="AA677" i="5"/>
  <c r="Z677" i="5"/>
  <c r="I371" i="5"/>
  <c r="N371" i="5"/>
  <c r="F372" i="5"/>
  <c r="H371" i="5"/>
  <c r="L371" i="5"/>
  <c r="K371" i="5"/>
  <c r="G371" i="5"/>
  <c r="J371" i="5"/>
  <c r="X678" i="5"/>
  <c r="W678" i="5"/>
  <c r="U679" i="5"/>
  <c r="V678" i="5"/>
  <c r="AB678" i="5"/>
  <c r="AA678" i="5"/>
  <c r="Z678" i="5"/>
  <c r="Y678" i="5"/>
  <c r="G372" i="5"/>
  <c r="N372" i="5"/>
  <c r="F373" i="5"/>
  <c r="K372" i="5"/>
  <c r="L372" i="5"/>
  <c r="J372" i="5"/>
  <c r="I372" i="5"/>
  <c r="H372" i="5"/>
  <c r="W679" i="5"/>
  <c r="U680" i="5"/>
  <c r="V679" i="5"/>
  <c r="AB679" i="5"/>
  <c r="AA679" i="5"/>
  <c r="Z679" i="5"/>
  <c r="Y679" i="5"/>
  <c r="X679" i="5"/>
  <c r="K373" i="5"/>
  <c r="J373" i="5"/>
  <c r="I373" i="5"/>
  <c r="N373" i="5"/>
  <c r="F374" i="5"/>
  <c r="G373" i="5"/>
  <c r="L373" i="5"/>
  <c r="H373" i="5"/>
  <c r="U681" i="5"/>
  <c r="V680" i="5"/>
  <c r="AB680" i="5"/>
  <c r="AA680" i="5"/>
  <c r="Z680" i="5"/>
  <c r="Y680" i="5"/>
  <c r="X680" i="5"/>
  <c r="W680" i="5"/>
  <c r="I374" i="5"/>
  <c r="G374" i="5"/>
  <c r="K374" i="5"/>
  <c r="J374" i="5"/>
  <c r="H374" i="5"/>
  <c r="L374" i="5"/>
  <c r="N374" i="5"/>
  <c r="F375" i="5"/>
  <c r="AB681" i="5"/>
  <c r="AA681" i="5"/>
  <c r="Z681" i="5"/>
  <c r="Y681" i="5"/>
  <c r="X681" i="5"/>
  <c r="W681" i="5"/>
  <c r="V681" i="5"/>
  <c r="U682" i="5"/>
  <c r="K375" i="5"/>
  <c r="I375" i="5"/>
  <c r="G375" i="5"/>
  <c r="J375" i="5"/>
  <c r="N375" i="5"/>
  <c r="F376" i="5"/>
  <c r="H375" i="5"/>
  <c r="L375" i="5"/>
  <c r="AB682" i="5"/>
  <c r="AA682" i="5"/>
  <c r="Z682" i="5"/>
  <c r="Y682" i="5"/>
  <c r="X682" i="5"/>
  <c r="W682" i="5"/>
  <c r="U683" i="5"/>
  <c r="V682" i="5"/>
  <c r="K376" i="5"/>
  <c r="H376" i="5"/>
  <c r="G376" i="5"/>
  <c r="L376" i="5"/>
  <c r="J376" i="5"/>
  <c r="I376" i="5"/>
  <c r="N376" i="5"/>
  <c r="F377" i="5"/>
  <c r="AA683" i="5"/>
  <c r="Z683" i="5"/>
  <c r="Y683" i="5"/>
  <c r="X683" i="5"/>
  <c r="W683" i="5"/>
  <c r="U684" i="5"/>
  <c r="V683" i="5"/>
  <c r="AB683" i="5"/>
  <c r="J377" i="5"/>
  <c r="I377" i="5"/>
  <c r="G377" i="5"/>
  <c r="N377" i="5"/>
  <c r="F378" i="5"/>
  <c r="L377" i="5"/>
  <c r="K377" i="5"/>
  <c r="H377" i="5"/>
  <c r="Z684" i="5"/>
  <c r="Y684" i="5"/>
  <c r="X684" i="5"/>
  <c r="W684" i="5"/>
  <c r="U685" i="5"/>
  <c r="V684" i="5"/>
  <c r="AB684" i="5"/>
  <c r="AA684" i="5"/>
  <c r="L378" i="5"/>
  <c r="N378" i="5"/>
  <c r="F379" i="5"/>
  <c r="G378" i="5"/>
  <c r="I378" i="5"/>
  <c r="H378" i="5"/>
  <c r="K378" i="5"/>
  <c r="J378" i="5"/>
  <c r="Y685" i="5"/>
  <c r="X685" i="5"/>
  <c r="W685" i="5"/>
  <c r="U686" i="5"/>
  <c r="V685" i="5"/>
  <c r="AB685" i="5"/>
  <c r="AA685" i="5"/>
  <c r="Z685" i="5"/>
  <c r="L379" i="5"/>
  <c r="K379" i="5"/>
  <c r="H379" i="5"/>
  <c r="N379" i="5"/>
  <c r="F380" i="5"/>
  <c r="I379" i="5"/>
  <c r="J379" i="5"/>
  <c r="G379" i="5"/>
  <c r="X686" i="5"/>
  <c r="W686" i="5"/>
  <c r="U687" i="5"/>
  <c r="V686" i="5"/>
  <c r="AB686" i="5"/>
  <c r="AA686" i="5"/>
  <c r="Z686" i="5"/>
  <c r="Y686" i="5"/>
  <c r="K380" i="5"/>
  <c r="I380" i="5"/>
  <c r="G380" i="5"/>
  <c r="N380" i="5"/>
  <c r="F381" i="5"/>
  <c r="J380" i="5"/>
  <c r="L380" i="5"/>
  <c r="H380" i="5"/>
  <c r="W687" i="5"/>
  <c r="U688" i="5"/>
  <c r="V687" i="5"/>
  <c r="AB687" i="5"/>
  <c r="AA687" i="5"/>
  <c r="Z687" i="5"/>
  <c r="Y687" i="5"/>
  <c r="X687" i="5"/>
  <c r="L381" i="5"/>
  <c r="J381" i="5"/>
  <c r="I381" i="5"/>
  <c r="N381" i="5"/>
  <c r="F382" i="5"/>
  <c r="G381" i="5"/>
  <c r="K381" i="5"/>
  <c r="H381" i="5"/>
  <c r="U689" i="5"/>
  <c r="V688" i="5"/>
  <c r="AB688" i="5"/>
  <c r="AA688" i="5"/>
  <c r="Z688" i="5"/>
  <c r="Y688" i="5"/>
  <c r="X688" i="5"/>
  <c r="W688" i="5"/>
  <c r="L382" i="5"/>
  <c r="H382" i="5"/>
  <c r="G382" i="5"/>
  <c r="I382" i="5"/>
  <c r="K382" i="5"/>
  <c r="J382" i="5"/>
  <c r="N382" i="5"/>
  <c r="F383" i="5"/>
  <c r="AB689" i="5"/>
  <c r="AA689" i="5"/>
  <c r="Z689" i="5"/>
  <c r="Y689" i="5"/>
  <c r="X689" i="5"/>
  <c r="W689" i="5"/>
  <c r="U690" i="5"/>
  <c r="V689" i="5"/>
  <c r="K383" i="5"/>
  <c r="H383" i="5"/>
  <c r="J383" i="5"/>
  <c r="I383" i="5"/>
  <c r="G383" i="5"/>
  <c r="N383" i="5"/>
  <c r="F384" i="5"/>
  <c r="L383" i="5"/>
  <c r="AB690" i="5"/>
  <c r="AA690" i="5"/>
  <c r="Z690" i="5"/>
  <c r="Y690" i="5"/>
  <c r="X690" i="5"/>
  <c r="W690" i="5"/>
  <c r="U691" i="5"/>
  <c r="V690" i="5"/>
  <c r="K384" i="5"/>
  <c r="I384" i="5"/>
  <c r="J384" i="5"/>
  <c r="H384" i="5"/>
  <c r="G384" i="5"/>
  <c r="L384" i="5"/>
  <c r="N384" i="5"/>
  <c r="F385" i="5"/>
  <c r="AA691" i="5"/>
  <c r="Z691" i="5"/>
  <c r="Y691" i="5"/>
  <c r="X691" i="5"/>
  <c r="W691" i="5"/>
  <c r="U692" i="5"/>
  <c r="V691" i="5"/>
  <c r="AB691" i="5"/>
  <c r="J385" i="5"/>
  <c r="H385" i="5"/>
  <c r="G385" i="5"/>
  <c r="N385" i="5"/>
  <c r="F386" i="5"/>
  <c r="I385" i="5"/>
  <c r="K385" i="5"/>
  <c r="L385" i="5"/>
  <c r="Z692" i="5"/>
  <c r="Y692" i="5"/>
  <c r="X692" i="5"/>
  <c r="W692" i="5"/>
  <c r="U693" i="5"/>
  <c r="V692" i="5"/>
  <c r="AB692" i="5"/>
  <c r="AA692" i="5"/>
  <c r="I386" i="5"/>
  <c r="K386" i="5"/>
  <c r="H386" i="5"/>
  <c r="L386" i="5"/>
  <c r="G386" i="5"/>
  <c r="N386" i="5"/>
  <c r="F387" i="5"/>
  <c r="J386" i="5"/>
  <c r="Y693" i="5"/>
  <c r="X693" i="5"/>
  <c r="W693" i="5"/>
  <c r="U694" i="5"/>
  <c r="V693" i="5"/>
  <c r="AB693" i="5"/>
  <c r="AA693" i="5"/>
  <c r="Z693" i="5"/>
  <c r="H387" i="5"/>
  <c r="G387" i="5"/>
  <c r="N387" i="5"/>
  <c r="F388" i="5"/>
  <c r="L387" i="5"/>
  <c r="J387" i="5"/>
  <c r="K387" i="5"/>
  <c r="I387" i="5"/>
  <c r="X694" i="5"/>
  <c r="W694" i="5"/>
  <c r="U695" i="5"/>
  <c r="V694" i="5"/>
  <c r="AB694" i="5"/>
  <c r="AA694" i="5"/>
  <c r="Z694" i="5"/>
  <c r="Y694" i="5"/>
  <c r="G388" i="5"/>
  <c r="K388" i="5"/>
  <c r="I388" i="5"/>
  <c r="N388" i="5"/>
  <c r="F389" i="5"/>
  <c r="L388" i="5"/>
  <c r="H388" i="5"/>
  <c r="J388" i="5"/>
  <c r="W695" i="5"/>
  <c r="U696" i="5"/>
  <c r="V695" i="5"/>
  <c r="AB695" i="5"/>
  <c r="AA695" i="5"/>
  <c r="Z695" i="5"/>
  <c r="Y695" i="5"/>
  <c r="X695" i="5"/>
  <c r="N389" i="5"/>
  <c r="F390" i="5"/>
  <c r="L389" i="5"/>
  <c r="K389" i="5"/>
  <c r="J389" i="5"/>
  <c r="H389" i="5"/>
  <c r="I389" i="5"/>
  <c r="G389" i="5"/>
  <c r="U697" i="5"/>
  <c r="V696" i="5"/>
  <c r="AB696" i="5"/>
  <c r="AA696" i="5"/>
  <c r="Z696" i="5"/>
  <c r="Y696" i="5"/>
  <c r="X696" i="5"/>
  <c r="W696" i="5"/>
  <c r="L390" i="5"/>
  <c r="J390" i="5"/>
  <c r="I390" i="5"/>
  <c r="N390" i="5"/>
  <c r="F391" i="5"/>
  <c r="G390" i="5"/>
  <c r="H390" i="5"/>
  <c r="K390" i="5"/>
  <c r="AB697" i="5"/>
  <c r="AA697" i="5"/>
  <c r="Z697" i="5"/>
  <c r="Y697" i="5"/>
  <c r="X697" i="5"/>
  <c r="W697" i="5"/>
  <c r="U698" i="5"/>
  <c r="V697" i="5"/>
  <c r="K391" i="5"/>
  <c r="H391" i="5"/>
  <c r="G391" i="5"/>
  <c r="N391" i="5"/>
  <c r="F392" i="5"/>
  <c r="I391" i="5"/>
  <c r="J391" i="5"/>
  <c r="L391" i="5"/>
  <c r="AB698" i="5"/>
  <c r="AA698" i="5"/>
  <c r="Z698" i="5"/>
  <c r="Y698" i="5"/>
  <c r="X698" i="5"/>
  <c r="W698" i="5"/>
  <c r="U699" i="5"/>
  <c r="V698" i="5"/>
  <c r="J392" i="5"/>
  <c r="G392" i="5"/>
  <c r="I392" i="5"/>
  <c r="H392" i="5"/>
  <c r="L392" i="5"/>
  <c r="K392" i="5"/>
  <c r="N392" i="5"/>
  <c r="F393" i="5"/>
  <c r="AA699" i="5"/>
  <c r="Z699" i="5"/>
  <c r="Y699" i="5"/>
  <c r="X699" i="5"/>
  <c r="W699" i="5"/>
  <c r="U700" i="5"/>
  <c r="V699" i="5"/>
  <c r="AB699" i="5"/>
  <c r="G393" i="5"/>
  <c r="K393" i="5"/>
  <c r="J393" i="5"/>
  <c r="N393" i="5"/>
  <c r="F394" i="5"/>
  <c r="I393" i="5"/>
  <c r="H393" i="5"/>
  <c r="L393" i="5"/>
  <c r="Z700" i="5"/>
  <c r="Y700" i="5"/>
  <c r="X700" i="5"/>
  <c r="W700" i="5"/>
  <c r="U701" i="5"/>
  <c r="V700" i="5"/>
  <c r="AB700" i="5"/>
  <c r="AA700" i="5"/>
  <c r="N394" i="5"/>
  <c r="F395" i="5"/>
  <c r="G394" i="5"/>
  <c r="L394" i="5"/>
  <c r="I394" i="5"/>
  <c r="K394" i="5"/>
  <c r="H394" i="5"/>
  <c r="J394" i="5"/>
  <c r="Y701" i="5"/>
  <c r="X701" i="5"/>
  <c r="W701" i="5"/>
  <c r="U702" i="5"/>
  <c r="V701" i="5"/>
  <c r="AB701" i="5"/>
  <c r="AA701" i="5"/>
  <c r="Z701" i="5"/>
  <c r="H395" i="5"/>
  <c r="G395" i="5"/>
  <c r="N395" i="5"/>
  <c r="F396" i="5"/>
  <c r="K395" i="5"/>
  <c r="J395" i="5"/>
  <c r="I395" i="5"/>
  <c r="L395" i="5"/>
  <c r="X702" i="5"/>
  <c r="W702" i="5"/>
  <c r="U703" i="5"/>
  <c r="V702" i="5"/>
  <c r="AB702" i="5"/>
  <c r="AA702" i="5"/>
  <c r="Z702" i="5"/>
  <c r="Y702" i="5"/>
  <c r="J396" i="5"/>
  <c r="L396" i="5"/>
  <c r="H396" i="5"/>
  <c r="G396" i="5"/>
  <c r="K396" i="5"/>
  <c r="N396" i="5"/>
  <c r="F397" i="5"/>
  <c r="I396" i="5"/>
  <c r="W703" i="5"/>
  <c r="U704" i="5"/>
  <c r="V703" i="5"/>
  <c r="AB703" i="5"/>
  <c r="AA703" i="5"/>
  <c r="Z703" i="5"/>
  <c r="Y703" i="5"/>
  <c r="X703" i="5"/>
  <c r="N397" i="5"/>
  <c r="F398" i="5"/>
  <c r="I397" i="5"/>
  <c r="L397" i="5"/>
  <c r="K397" i="5"/>
  <c r="H397" i="5"/>
  <c r="G397" i="5"/>
  <c r="J397" i="5"/>
  <c r="U705" i="5"/>
  <c r="V704" i="5"/>
  <c r="AB704" i="5"/>
  <c r="AA704" i="5"/>
  <c r="Z704" i="5"/>
  <c r="Y704" i="5"/>
  <c r="X704" i="5"/>
  <c r="W704" i="5"/>
  <c r="L398" i="5"/>
  <c r="J398" i="5"/>
  <c r="K398" i="5"/>
  <c r="H398" i="5"/>
  <c r="I398" i="5"/>
  <c r="N398" i="5"/>
  <c r="F399" i="5"/>
  <c r="G398" i="5"/>
  <c r="AB705" i="5"/>
  <c r="AA705" i="5"/>
  <c r="Z705" i="5"/>
  <c r="Y705" i="5"/>
  <c r="X705" i="5"/>
  <c r="W705" i="5"/>
  <c r="U706" i="5"/>
  <c r="V705" i="5"/>
  <c r="J399" i="5"/>
  <c r="K399" i="5"/>
  <c r="H399" i="5"/>
  <c r="G399" i="5"/>
  <c r="N399" i="5"/>
  <c r="F400" i="5"/>
  <c r="L399" i="5"/>
  <c r="I399" i="5"/>
  <c r="AB706" i="5"/>
  <c r="AA706" i="5"/>
  <c r="Z706" i="5"/>
  <c r="Y706" i="5"/>
  <c r="X706" i="5"/>
  <c r="W706" i="5"/>
  <c r="U707" i="5"/>
  <c r="V706" i="5"/>
  <c r="K400" i="5"/>
  <c r="G400" i="5"/>
  <c r="I400" i="5"/>
  <c r="J400" i="5"/>
  <c r="N400" i="5"/>
  <c r="F401" i="5"/>
  <c r="H400" i="5"/>
  <c r="L400" i="5"/>
  <c r="AA707" i="5"/>
  <c r="Z707" i="5"/>
  <c r="Y707" i="5"/>
  <c r="X707" i="5"/>
  <c r="W707" i="5"/>
  <c r="U708" i="5"/>
  <c r="V707" i="5"/>
  <c r="AB707" i="5"/>
  <c r="J401" i="5"/>
  <c r="G401" i="5"/>
  <c r="L401" i="5"/>
  <c r="I401" i="5"/>
  <c r="H401" i="5"/>
  <c r="N401" i="5"/>
  <c r="F402" i="5"/>
  <c r="K401" i="5"/>
  <c r="U709" i="5"/>
  <c r="Z708" i="5"/>
  <c r="Y708" i="5"/>
  <c r="X708" i="5"/>
  <c r="W708" i="5"/>
  <c r="V708" i="5"/>
  <c r="AB708" i="5"/>
  <c r="AA708" i="5"/>
  <c r="I402" i="5"/>
  <c r="G402" i="5"/>
  <c r="L402" i="5"/>
  <c r="H402" i="5"/>
  <c r="J402" i="5"/>
  <c r="K402" i="5"/>
  <c r="N402" i="5"/>
  <c r="F403" i="5"/>
  <c r="U710" i="5"/>
  <c r="V709" i="5"/>
  <c r="AB709" i="5"/>
  <c r="AA709" i="5"/>
  <c r="Z709" i="5"/>
  <c r="Y709" i="5"/>
  <c r="X709" i="5"/>
  <c r="W709" i="5"/>
  <c r="K403" i="5"/>
  <c r="H403" i="5"/>
  <c r="G403" i="5"/>
  <c r="N403" i="5"/>
  <c r="F404" i="5"/>
  <c r="I403" i="5"/>
  <c r="L403" i="5"/>
  <c r="J403" i="5"/>
  <c r="AB710" i="5"/>
  <c r="AA710" i="5"/>
  <c r="Z710" i="5"/>
  <c r="Y710" i="5"/>
  <c r="X710" i="5"/>
  <c r="W710" i="5"/>
  <c r="U711" i="5"/>
  <c r="V710" i="5"/>
  <c r="G404" i="5"/>
  <c r="N404" i="5"/>
  <c r="F405" i="5"/>
  <c r="L404" i="5"/>
  <c r="J404" i="5"/>
  <c r="I404" i="5"/>
  <c r="H404" i="5"/>
  <c r="K404" i="5"/>
  <c r="AB711" i="5"/>
  <c r="AA711" i="5"/>
  <c r="Z711" i="5"/>
  <c r="Y711" i="5"/>
  <c r="X711" i="5"/>
  <c r="W711" i="5"/>
  <c r="U712" i="5"/>
  <c r="V711" i="5"/>
  <c r="N405" i="5"/>
  <c r="F406" i="5"/>
  <c r="J405" i="5"/>
  <c r="H405" i="5"/>
  <c r="K405" i="5"/>
  <c r="G405" i="5"/>
  <c r="L405" i="5"/>
  <c r="I405" i="5"/>
  <c r="AA712" i="5"/>
  <c r="Z712" i="5"/>
  <c r="Y712" i="5"/>
  <c r="X712" i="5"/>
  <c r="W712" i="5"/>
  <c r="U713" i="5"/>
  <c r="V712" i="5"/>
  <c r="AB712" i="5"/>
  <c r="I406" i="5"/>
  <c r="J406" i="5"/>
  <c r="H406" i="5"/>
  <c r="G406" i="5"/>
  <c r="L406" i="5"/>
  <c r="K406" i="5"/>
  <c r="N406" i="5"/>
  <c r="F407" i="5"/>
  <c r="Z713" i="5"/>
  <c r="Y713" i="5"/>
  <c r="X713" i="5"/>
  <c r="W713" i="5"/>
  <c r="U714" i="5"/>
  <c r="V713" i="5"/>
  <c r="AB713" i="5"/>
  <c r="AA713" i="5"/>
  <c r="K407" i="5"/>
  <c r="J407" i="5"/>
  <c r="H407" i="5"/>
  <c r="G407" i="5"/>
  <c r="I407" i="5"/>
  <c r="N407" i="5"/>
  <c r="F408" i="5"/>
  <c r="L407" i="5"/>
  <c r="Y714" i="5"/>
  <c r="X714" i="5"/>
  <c r="W714" i="5"/>
  <c r="U715" i="5"/>
  <c r="V714" i="5"/>
  <c r="AB714" i="5"/>
  <c r="AA714" i="5"/>
  <c r="Z714" i="5"/>
  <c r="J408" i="5"/>
  <c r="I408" i="5"/>
  <c r="G408" i="5"/>
  <c r="K408" i="5"/>
  <c r="L408" i="5"/>
  <c r="H408" i="5"/>
  <c r="N408" i="5"/>
  <c r="F409" i="5"/>
  <c r="X715" i="5"/>
  <c r="W715" i="5"/>
  <c r="U716" i="5"/>
  <c r="V715" i="5"/>
  <c r="AB715" i="5"/>
  <c r="AA715" i="5"/>
  <c r="Z715" i="5"/>
  <c r="Y715" i="5"/>
  <c r="J409" i="5"/>
  <c r="H409" i="5"/>
  <c r="L409" i="5"/>
  <c r="K409" i="5"/>
  <c r="I409" i="5"/>
  <c r="G409" i="5"/>
  <c r="N409" i="5"/>
  <c r="F410" i="5"/>
  <c r="W716" i="5"/>
  <c r="U717" i="5"/>
  <c r="V716" i="5"/>
  <c r="AB716" i="5"/>
  <c r="AA716" i="5"/>
  <c r="Z716" i="5"/>
  <c r="Y716" i="5"/>
  <c r="X716" i="5"/>
  <c r="I410" i="5"/>
  <c r="H410" i="5"/>
  <c r="G410" i="5"/>
  <c r="L410" i="5"/>
  <c r="K410" i="5"/>
  <c r="N410" i="5"/>
  <c r="F411" i="5"/>
  <c r="J410" i="5"/>
  <c r="U718" i="5"/>
  <c r="V717" i="5"/>
  <c r="AB717" i="5"/>
  <c r="AA717" i="5"/>
  <c r="Z717" i="5"/>
  <c r="Y717" i="5"/>
  <c r="X717" i="5"/>
  <c r="W717" i="5"/>
  <c r="H411" i="5"/>
  <c r="J411" i="5"/>
  <c r="K411" i="5"/>
  <c r="L411" i="5"/>
  <c r="I411" i="5"/>
  <c r="G411" i="5"/>
  <c r="N411" i="5"/>
  <c r="F412" i="5"/>
  <c r="AB718" i="5"/>
  <c r="AA718" i="5"/>
  <c r="Z718" i="5"/>
  <c r="Y718" i="5"/>
  <c r="X718" i="5"/>
  <c r="W718" i="5"/>
  <c r="U719" i="5"/>
  <c r="V718" i="5"/>
  <c r="G412" i="5"/>
  <c r="J412" i="5"/>
  <c r="I412" i="5"/>
  <c r="N412" i="5"/>
  <c r="F413" i="5"/>
  <c r="L412" i="5"/>
  <c r="K412" i="5"/>
  <c r="H412" i="5"/>
  <c r="AB719" i="5"/>
  <c r="AA719" i="5"/>
  <c r="Z719" i="5"/>
  <c r="Y719" i="5"/>
  <c r="X719" i="5"/>
  <c r="W719" i="5"/>
  <c r="U720" i="5"/>
  <c r="V719" i="5"/>
  <c r="N413" i="5"/>
  <c r="F414" i="5"/>
  <c r="L413" i="5"/>
  <c r="K413" i="5"/>
  <c r="G413" i="5"/>
  <c r="I413" i="5"/>
  <c r="J413" i="5"/>
  <c r="H413" i="5"/>
  <c r="AA720" i="5"/>
  <c r="Z720" i="5"/>
  <c r="Y720" i="5"/>
  <c r="X720" i="5"/>
  <c r="W720" i="5"/>
  <c r="U721" i="5"/>
  <c r="V720" i="5"/>
  <c r="AB720" i="5"/>
  <c r="K414" i="5"/>
  <c r="I414" i="5"/>
  <c r="G414" i="5"/>
  <c r="L414" i="5"/>
  <c r="J414" i="5"/>
  <c r="H414" i="5"/>
  <c r="N414" i="5"/>
  <c r="F415" i="5"/>
  <c r="Z721" i="5"/>
  <c r="Y721" i="5"/>
  <c r="X721" i="5"/>
  <c r="W721" i="5"/>
  <c r="U722" i="5"/>
  <c r="V721" i="5"/>
  <c r="AB721" i="5"/>
  <c r="AA721" i="5"/>
  <c r="K415" i="5"/>
  <c r="I415" i="5"/>
  <c r="J415" i="5"/>
  <c r="N415" i="5"/>
  <c r="F416" i="5"/>
  <c r="H415" i="5"/>
  <c r="G415" i="5"/>
  <c r="L415" i="5"/>
  <c r="Y722" i="5"/>
  <c r="X722" i="5"/>
  <c r="W722" i="5"/>
  <c r="U723" i="5"/>
  <c r="V722" i="5"/>
  <c r="AB722" i="5"/>
  <c r="AA722" i="5"/>
  <c r="Z722" i="5"/>
  <c r="I416" i="5"/>
  <c r="G416" i="5"/>
  <c r="K416" i="5"/>
  <c r="J416" i="5"/>
  <c r="H416" i="5"/>
  <c r="L416" i="5"/>
  <c r="N416" i="5"/>
  <c r="F417" i="5"/>
  <c r="X723" i="5"/>
  <c r="W723" i="5"/>
  <c r="U724" i="5"/>
  <c r="V723" i="5"/>
  <c r="AB723" i="5"/>
  <c r="AA723" i="5"/>
  <c r="Z723" i="5"/>
  <c r="Y723" i="5"/>
  <c r="J417" i="5"/>
  <c r="H417" i="5"/>
  <c r="I417" i="5"/>
  <c r="G417" i="5"/>
  <c r="N417" i="5"/>
  <c r="F418" i="5"/>
  <c r="K417" i="5"/>
  <c r="L417" i="5"/>
  <c r="W724" i="5"/>
  <c r="U725" i="5"/>
  <c r="V724" i="5"/>
  <c r="AB724" i="5"/>
  <c r="AA724" i="5"/>
  <c r="Z724" i="5"/>
  <c r="Y724" i="5"/>
  <c r="X724" i="5"/>
  <c r="L418" i="5"/>
  <c r="K418" i="5"/>
  <c r="I418" i="5"/>
  <c r="H418" i="5"/>
  <c r="G418" i="5"/>
  <c r="N418" i="5"/>
  <c r="F419" i="5"/>
  <c r="J418" i="5"/>
  <c r="U726" i="5"/>
  <c r="V725" i="5"/>
  <c r="AB725" i="5"/>
  <c r="AA725" i="5"/>
  <c r="Z725" i="5"/>
  <c r="Y725" i="5"/>
  <c r="X725" i="5"/>
  <c r="W725" i="5"/>
  <c r="L419" i="5"/>
  <c r="H419" i="5"/>
  <c r="K419" i="5"/>
  <c r="N419" i="5"/>
  <c r="F420" i="5"/>
  <c r="J419" i="5"/>
  <c r="G419" i="5"/>
  <c r="I419" i="5"/>
  <c r="AB726" i="5"/>
  <c r="AA726" i="5"/>
  <c r="Z726" i="5"/>
  <c r="Y726" i="5"/>
  <c r="X726" i="5"/>
  <c r="W726" i="5"/>
  <c r="U727" i="5"/>
  <c r="V726" i="5"/>
  <c r="K420" i="5"/>
  <c r="J420" i="5"/>
  <c r="N420" i="5"/>
  <c r="F421" i="5"/>
  <c r="I420" i="5"/>
  <c r="G420" i="5"/>
  <c r="H420" i="5"/>
  <c r="L420" i="5"/>
  <c r="AB727" i="5"/>
  <c r="AA727" i="5"/>
  <c r="Z727" i="5"/>
  <c r="Y727" i="5"/>
  <c r="X727" i="5"/>
  <c r="W727" i="5"/>
  <c r="U728" i="5"/>
  <c r="V727" i="5"/>
  <c r="I421" i="5"/>
  <c r="N421" i="5"/>
  <c r="F422" i="5"/>
  <c r="H421" i="5"/>
  <c r="G421" i="5"/>
  <c r="J421" i="5"/>
  <c r="L421" i="5"/>
  <c r="K421" i="5"/>
  <c r="AA728" i="5"/>
  <c r="Z728" i="5"/>
  <c r="Y728" i="5"/>
  <c r="X728" i="5"/>
  <c r="W728" i="5"/>
  <c r="U729" i="5"/>
  <c r="V728" i="5"/>
  <c r="AB728" i="5"/>
  <c r="J422" i="5"/>
  <c r="G422" i="5"/>
  <c r="K422" i="5"/>
  <c r="L422" i="5"/>
  <c r="I422" i="5"/>
  <c r="H422" i="5"/>
  <c r="N422" i="5"/>
  <c r="F423" i="5"/>
  <c r="Z729" i="5"/>
  <c r="Y729" i="5"/>
  <c r="X729" i="5"/>
  <c r="W729" i="5"/>
  <c r="U730" i="5"/>
  <c r="V729" i="5"/>
  <c r="AB729" i="5"/>
  <c r="AA729" i="5"/>
  <c r="K423" i="5"/>
  <c r="I423" i="5"/>
  <c r="J423" i="5"/>
  <c r="H423" i="5"/>
  <c r="N423" i="5"/>
  <c r="F424" i="5"/>
  <c r="G423" i="5"/>
  <c r="L423" i="5"/>
  <c r="Y730" i="5"/>
  <c r="X730" i="5"/>
  <c r="W730" i="5"/>
  <c r="U731" i="5"/>
  <c r="V730" i="5"/>
  <c r="AB730" i="5"/>
  <c r="AA730" i="5"/>
  <c r="Z730" i="5"/>
  <c r="J424" i="5"/>
  <c r="H424" i="5"/>
  <c r="I424" i="5"/>
  <c r="G424" i="5"/>
  <c r="N424" i="5"/>
  <c r="F425" i="5"/>
  <c r="L424" i="5"/>
  <c r="K424" i="5"/>
  <c r="X731" i="5"/>
  <c r="W731" i="5"/>
  <c r="U732" i="5"/>
  <c r="V731" i="5"/>
  <c r="AB731" i="5"/>
  <c r="AA731" i="5"/>
  <c r="Z731" i="5"/>
  <c r="Y731" i="5"/>
  <c r="I425" i="5"/>
  <c r="G425" i="5"/>
  <c r="K425" i="5"/>
  <c r="H425" i="5"/>
  <c r="J425" i="5"/>
  <c r="L425" i="5"/>
  <c r="N425" i="5"/>
  <c r="F426" i="5"/>
  <c r="W732" i="5"/>
  <c r="U733" i="5"/>
  <c r="V732" i="5"/>
  <c r="AB732" i="5"/>
  <c r="AA732" i="5"/>
  <c r="Z732" i="5"/>
  <c r="Y732" i="5"/>
  <c r="X732" i="5"/>
  <c r="H426" i="5"/>
  <c r="G426" i="5"/>
  <c r="L426" i="5"/>
  <c r="K426" i="5"/>
  <c r="N426" i="5"/>
  <c r="F427" i="5"/>
  <c r="J426" i="5"/>
  <c r="I426" i="5"/>
  <c r="U734" i="5"/>
  <c r="V733" i="5"/>
  <c r="AB733" i="5"/>
  <c r="AA733" i="5"/>
  <c r="Z733" i="5"/>
  <c r="Y733" i="5"/>
  <c r="X733" i="5"/>
  <c r="W733" i="5"/>
  <c r="L427" i="5"/>
  <c r="I427" i="5"/>
  <c r="G427" i="5"/>
  <c r="H427" i="5"/>
  <c r="J427" i="5"/>
  <c r="N427" i="5"/>
  <c r="F428" i="5"/>
  <c r="K427" i="5"/>
  <c r="AB734" i="5"/>
  <c r="AA734" i="5"/>
  <c r="Z734" i="5"/>
  <c r="Y734" i="5"/>
  <c r="X734" i="5"/>
  <c r="W734" i="5"/>
  <c r="U735" i="5"/>
  <c r="V734" i="5"/>
  <c r="K428" i="5"/>
  <c r="J428" i="5"/>
  <c r="I428" i="5"/>
  <c r="H428" i="5"/>
  <c r="L428" i="5"/>
  <c r="G428" i="5"/>
  <c r="N428" i="5"/>
  <c r="F429" i="5"/>
  <c r="AB735" i="5"/>
  <c r="AA735" i="5"/>
  <c r="Z735" i="5"/>
  <c r="Y735" i="5"/>
  <c r="X735" i="5"/>
  <c r="W735" i="5"/>
  <c r="U736" i="5"/>
  <c r="V735" i="5"/>
  <c r="L429" i="5"/>
  <c r="H429" i="5"/>
  <c r="K429" i="5"/>
  <c r="G429" i="5"/>
  <c r="J429" i="5"/>
  <c r="I429" i="5"/>
  <c r="N429" i="5"/>
  <c r="F430" i="5"/>
  <c r="AA736" i="5"/>
  <c r="Z736" i="5"/>
  <c r="Y736" i="5"/>
  <c r="X736" i="5"/>
  <c r="W736" i="5"/>
  <c r="U737" i="5"/>
  <c r="V736" i="5"/>
  <c r="AB736" i="5"/>
  <c r="K430" i="5"/>
  <c r="J430" i="5"/>
  <c r="I430" i="5"/>
  <c r="L430" i="5"/>
  <c r="H430" i="5"/>
  <c r="G430" i="5"/>
  <c r="N430" i="5"/>
  <c r="F431" i="5"/>
  <c r="Z737" i="5"/>
  <c r="Y737" i="5"/>
  <c r="X737" i="5"/>
  <c r="W737" i="5"/>
  <c r="U738" i="5"/>
  <c r="V737" i="5"/>
  <c r="AB737" i="5"/>
  <c r="AA737" i="5"/>
  <c r="K431" i="5"/>
  <c r="J431" i="5"/>
  <c r="I431" i="5"/>
  <c r="H431" i="5"/>
  <c r="L431" i="5"/>
  <c r="N431" i="5"/>
  <c r="F432" i="5"/>
  <c r="G431" i="5"/>
  <c r="Y738" i="5"/>
  <c r="X738" i="5"/>
  <c r="W738" i="5"/>
  <c r="U739" i="5"/>
  <c r="V738" i="5"/>
  <c r="AB738" i="5"/>
  <c r="AA738" i="5"/>
  <c r="Z738" i="5"/>
  <c r="J432" i="5"/>
  <c r="I432" i="5"/>
  <c r="G432" i="5"/>
  <c r="L432" i="5"/>
  <c r="H432" i="5"/>
  <c r="N432" i="5"/>
  <c r="F433" i="5"/>
  <c r="K432" i="5"/>
  <c r="X739" i="5"/>
  <c r="W739" i="5"/>
  <c r="U740" i="5"/>
  <c r="V739" i="5"/>
  <c r="AB739" i="5"/>
  <c r="AA739" i="5"/>
  <c r="Z739" i="5"/>
  <c r="Y739" i="5"/>
  <c r="I433" i="5"/>
  <c r="H433" i="5"/>
  <c r="N433" i="5"/>
  <c r="F434" i="5"/>
  <c r="L433" i="5"/>
  <c r="K433" i="5"/>
  <c r="J433" i="5"/>
  <c r="G433" i="5"/>
  <c r="W740" i="5"/>
  <c r="U741" i="5"/>
  <c r="V740" i="5"/>
  <c r="AB740" i="5"/>
  <c r="AA740" i="5"/>
  <c r="Z740" i="5"/>
  <c r="Y740" i="5"/>
  <c r="X740" i="5"/>
  <c r="L434" i="5"/>
  <c r="J434" i="5"/>
  <c r="H434" i="5"/>
  <c r="G434" i="5"/>
  <c r="I434" i="5"/>
  <c r="K434" i="5"/>
  <c r="N434" i="5"/>
  <c r="F435" i="5"/>
  <c r="U742" i="5"/>
  <c r="V741" i="5"/>
  <c r="AB741" i="5"/>
  <c r="AA741" i="5"/>
  <c r="Z741" i="5"/>
  <c r="Y741" i="5"/>
  <c r="X741" i="5"/>
  <c r="W741" i="5"/>
  <c r="N435" i="5"/>
  <c r="F436" i="5"/>
  <c r="K435" i="5"/>
  <c r="H435" i="5"/>
  <c r="J435" i="5"/>
  <c r="L435" i="5"/>
  <c r="G435" i="5"/>
  <c r="I435" i="5"/>
  <c r="AB742" i="5"/>
  <c r="AA742" i="5"/>
  <c r="Z742" i="5"/>
  <c r="Y742" i="5"/>
  <c r="X742" i="5"/>
  <c r="W742" i="5"/>
  <c r="U743" i="5"/>
  <c r="V742" i="5"/>
  <c r="N436" i="5"/>
  <c r="F437" i="5"/>
  <c r="J436" i="5"/>
  <c r="I436" i="5"/>
  <c r="L436" i="5"/>
  <c r="H436" i="5"/>
  <c r="K436" i="5"/>
  <c r="G436" i="5"/>
  <c r="AB743" i="5"/>
  <c r="AA743" i="5"/>
  <c r="Z743" i="5"/>
  <c r="Y743" i="5"/>
  <c r="X743" i="5"/>
  <c r="W743" i="5"/>
  <c r="U744" i="5"/>
  <c r="V743" i="5"/>
  <c r="L437" i="5"/>
  <c r="K437" i="5"/>
  <c r="J437" i="5"/>
  <c r="I437" i="5"/>
  <c r="G437" i="5"/>
  <c r="N437" i="5"/>
  <c r="F438" i="5"/>
  <c r="H437" i="5"/>
  <c r="AA744" i="5"/>
  <c r="Z744" i="5"/>
  <c r="Y744" i="5"/>
  <c r="X744" i="5"/>
  <c r="W744" i="5"/>
  <c r="U745" i="5"/>
  <c r="V744" i="5"/>
  <c r="AB744" i="5"/>
  <c r="K438" i="5"/>
  <c r="J438" i="5"/>
  <c r="H438" i="5"/>
  <c r="I438" i="5"/>
  <c r="N438" i="5"/>
  <c r="F439" i="5"/>
  <c r="G438" i="5"/>
  <c r="L438" i="5"/>
  <c r="Z745" i="5"/>
  <c r="Y745" i="5"/>
  <c r="X745" i="5"/>
  <c r="W745" i="5"/>
  <c r="U746" i="5"/>
  <c r="V745" i="5"/>
  <c r="AB745" i="5"/>
  <c r="AA745" i="5"/>
  <c r="J439" i="5"/>
  <c r="K439" i="5"/>
  <c r="I439" i="5"/>
  <c r="H439" i="5"/>
  <c r="G439" i="5"/>
  <c r="L439" i="5"/>
  <c r="N439" i="5"/>
  <c r="F440" i="5"/>
  <c r="Y746" i="5"/>
  <c r="X746" i="5"/>
  <c r="W746" i="5"/>
  <c r="U747" i="5"/>
  <c r="V746" i="5"/>
  <c r="AB746" i="5"/>
  <c r="AA746" i="5"/>
  <c r="Z746" i="5"/>
  <c r="N440" i="5"/>
  <c r="F441" i="5"/>
  <c r="L440" i="5"/>
  <c r="J440" i="5"/>
  <c r="I440" i="5"/>
  <c r="H440" i="5"/>
  <c r="G440" i="5"/>
  <c r="K440" i="5"/>
  <c r="X747" i="5"/>
  <c r="W747" i="5"/>
  <c r="U748" i="5"/>
  <c r="V747" i="5"/>
  <c r="AB747" i="5"/>
  <c r="AA747" i="5"/>
  <c r="Z747" i="5"/>
  <c r="Y747" i="5"/>
  <c r="I441" i="5"/>
  <c r="L441" i="5"/>
  <c r="H441" i="5"/>
  <c r="G441" i="5"/>
  <c r="N441" i="5"/>
  <c r="F442" i="5"/>
  <c r="J441" i="5"/>
  <c r="K441" i="5"/>
  <c r="W748" i="5"/>
  <c r="U749" i="5"/>
  <c r="V748" i="5"/>
  <c r="AB748" i="5"/>
  <c r="AA748" i="5"/>
  <c r="Z748" i="5"/>
  <c r="Y748" i="5"/>
  <c r="X748" i="5"/>
  <c r="H442" i="5"/>
  <c r="G442" i="5"/>
  <c r="N442" i="5"/>
  <c r="F443" i="5"/>
  <c r="L442" i="5"/>
  <c r="I442" i="5"/>
  <c r="K442" i="5"/>
  <c r="J442" i="5"/>
  <c r="U750" i="5"/>
  <c r="V749" i="5"/>
  <c r="AB749" i="5"/>
  <c r="AA749" i="5"/>
  <c r="Z749" i="5"/>
  <c r="Y749" i="5"/>
  <c r="X749" i="5"/>
  <c r="W749" i="5"/>
  <c r="L443" i="5"/>
  <c r="G443" i="5"/>
  <c r="K443" i="5"/>
  <c r="I443" i="5"/>
  <c r="N443" i="5"/>
  <c r="F444" i="5"/>
  <c r="J443" i="5"/>
  <c r="H443" i="5"/>
  <c r="AB750" i="5"/>
  <c r="AA750" i="5"/>
  <c r="Z750" i="5"/>
  <c r="Y750" i="5"/>
  <c r="X750" i="5"/>
  <c r="W750" i="5"/>
  <c r="U751" i="5"/>
  <c r="V750" i="5"/>
  <c r="K444" i="5"/>
  <c r="I444" i="5"/>
  <c r="N444" i="5"/>
  <c r="F445" i="5"/>
  <c r="L444" i="5"/>
  <c r="J444" i="5"/>
  <c r="G444" i="5"/>
  <c r="H444" i="5"/>
  <c r="AB751" i="5"/>
  <c r="AA751" i="5"/>
  <c r="Z751" i="5"/>
  <c r="Y751" i="5"/>
  <c r="X751" i="5"/>
  <c r="W751" i="5"/>
  <c r="V751" i="5"/>
  <c r="U752" i="5"/>
  <c r="L445" i="5"/>
  <c r="K445" i="5"/>
  <c r="I445" i="5"/>
  <c r="H445" i="5"/>
  <c r="J445" i="5"/>
  <c r="G445" i="5"/>
  <c r="N445" i="5"/>
  <c r="F446" i="5"/>
  <c r="AB752" i="5"/>
  <c r="AA752" i="5"/>
  <c r="Z752" i="5"/>
  <c r="Y752" i="5"/>
  <c r="X752" i="5"/>
  <c r="W752" i="5"/>
  <c r="V752" i="5"/>
  <c r="U753" i="5"/>
  <c r="K446" i="5"/>
  <c r="H446" i="5"/>
  <c r="J446" i="5"/>
  <c r="I446" i="5"/>
  <c r="G446" i="5"/>
  <c r="L446" i="5"/>
  <c r="N446" i="5"/>
  <c r="F447" i="5"/>
  <c r="AB753" i="5"/>
  <c r="AA753" i="5"/>
  <c r="Z753" i="5"/>
  <c r="Y753" i="5"/>
  <c r="X753" i="5"/>
  <c r="W753" i="5"/>
  <c r="V753" i="5"/>
  <c r="U754" i="5"/>
  <c r="J447" i="5"/>
  <c r="I447" i="5"/>
  <c r="K447" i="5"/>
  <c r="H447" i="5"/>
  <c r="N447" i="5"/>
  <c r="F448" i="5"/>
  <c r="G447" i="5"/>
  <c r="L447" i="5"/>
  <c r="AB754" i="5"/>
  <c r="AA754" i="5"/>
  <c r="Z754" i="5"/>
  <c r="Y754" i="5"/>
  <c r="X754" i="5"/>
  <c r="W754" i="5"/>
  <c r="V754" i="5"/>
  <c r="U755" i="5"/>
  <c r="J448" i="5"/>
  <c r="N448" i="5"/>
  <c r="F449" i="5"/>
  <c r="H448" i="5"/>
  <c r="G448" i="5"/>
  <c r="I448" i="5"/>
  <c r="K448" i="5"/>
  <c r="L448" i="5"/>
  <c r="AB755" i="5"/>
  <c r="AA755" i="5"/>
  <c r="Z755" i="5"/>
  <c r="Y755" i="5"/>
  <c r="X755" i="5"/>
  <c r="W755" i="5"/>
  <c r="V755" i="5"/>
  <c r="U756" i="5"/>
  <c r="I449" i="5"/>
  <c r="L449" i="5"/>
  <c r="H449" i="5"/>
  <c r="G449" i="5"/>
  <c r="J449" i="5"/>
  <c r="N449" i="5"/>
  <c r="F450" i="5"/>
  <c r="K449" i="5"/>
  <c r="AB756" i="5"/>
  <c r="AA756" i="5"/>
  <c r="Z756" i="5"/>
  <c r="Y756" i="5"/>
  <c r="X756" i="5"/>
  <c r="W756" i="5"/>
  <c r="V756" i="5"/>
  <c r="U757" i="5"/>
  <c r="L450" i="5"/>
  <c r="H450" i="5"/>
  <c r="N450" i="5"/>
  <c r="F451" i="5"/>
  <c r="J450" i="5"/>
  <c r="G450" i="5"/>
  <c r="I450" i="5"/>
  <c r="K450" i="5"/>
  <c r="AB757" i="5"/>
  <c r="AA757" i="5"/>
  <c r="Z757" i="5"/>
  <c r="Y757" i="5"/>
  <c r="X757" i="5"/>
  <c r="W757" i="5"/>
  <c r="V757" i="5"/>
  <c r="U758" i="5"/>
  <c r="G451" i="5"/>
  <c r="L451" i="5"/>
  <c r="N451" i="5"/>
  <c r="F452" i="5"/>
  <c r="K451" i="5"/>
  <c r="J451" i="5"/>
  <c r="H451" i="5"/>
  <c r="I451" i="5"/>
  <c r="AB758" i="5"/>
  <c r="AA758" i="5"/>
  <c r="Z758" i="5"/>
  <c r="Y758" i="5"/>
  <c r="X758" i="5"/>
  <c r="W758" i="5"/>
  <c r="V758" i="5"/>
  <c r="U759" i="5"/>
  <c r="N452" i="5"/>
  <c r="F453" i="5"/>
  <c r="I452" i="5"/>
  <c r="L452" i="5"/>
  <c r="K452" i="5"/>
  <c r="J452" i="5"/>
  <c r="G452" i="5"/>
  <c r="H452" i="5"/>
  <c r="AB759" i="5"/>
  <c r="AA759" i="5"/>
  <c r="Z759" i="5"/>
  <c r="Y759" i="5"/>
  <c r="X759" i="5"/>
  <c r="W759" i="5"/>
  <c r="V759" i="5"/>
  <c r="U760" i="5"/>
  <c r="L453" i="5"/>
  <c r="I453" i="5"/>
  <c r="H453" i="5"/>
  <c r="K453" i="5"/>
  <c r="G453" i="5"/>
  <c r="J453" i="5"/>
  <c r="N453" i="5"/>
  <c r="F454" i="5"/>
  <c r="AB760" i="5"/>
  <c r="AA760" i="5"/>
  <c r="Z760" i="5"/>
  <c r="Y760" i="5"/>
  <c r="X760" i="5"/>
  <c r="W760" i="5"/>
  <c r="V760" i="5"/>
  <c r="U761" i="5"/>
  <c r="H454" i="5"/>
  <c r="J454" i="5"/>
  <c r="I454" i="5"/>
  <c r="G454" i="5"/>
  <c r="L454" i="5"/>
  <c r="N454" i="5"/>
  <c r="F455" i="5"/>
  <c r="K454" i="5"/>
  <c r="AB761" i="5"/>
  <c r="AA761" i="5"/>
  <c r="Z761" i="5"/>
  <c r="Y761" i="5"/>
  <c r="X761" i="5"/>
  <c r="W761" i="5"/>
  <c r="V761" i="5"/>
  <c r="U762" i="5"/>
  <c r="K455" i="5"/>
  <c r="I455" i="5"/>
  <c r="G455" i="5"/>
  <c r="N455" i="5"/>
  <c r="F456" i="5"/>
  <c r="J455" i="5"/>
  <c r="H455" i="5"/>
  <c r="L455" i="5"/>
  <c r="AB762" i="5"/>
  <c r="AA762" i="5"/>
  <c r="Z762" i="5"/>
  <c r="Y762" i="5"/>
  <c r="X762" i="5"/>
  <c r="W762" i="5"/>
  <c r="V762" i="5"/>
  <c r="U763" i="5"/>
  <c r="I456" i="5"/>
  <c r="J456" i="5"/>
  <c r="G456" i="5"/>
  <c r="L456" i="5"/>
  <c r="H456" i="5"/>
  <c r="N456" i="5"/>
  <c r="F457" i="5"/>
  <c r="K456" i="5"/>
  <c r="AB763" i="5"/>
  <c r="AA763" i="5"/>
  <c r="Z763" i="5"/>
  <c r="Y763" i="5"/>
  <c r="X763" i="5"/>
  <c r="W763" i="5"/>
  <c r="V763" i="5"/>
  <c r="U764" i="5"/>
  <c r="I457" i="5"/>
  <c r="G457" i="5"/>
  <c r="N457" i="5"/>
  <c r="F458" i="5"/>
  <c r="H457" i="5"/>
  <c r="L457" i="5"/>
  <c r="J457" i="5"/>
  <c r="K457" i="5"/>
  <c r="AB764" i="5"/>
  <c r="AA764" i="5"/>
  <c r="Z764" i="5"/>
  <c r="Y764" i="5"/>
  <c r="X764" i="5"/>
  <c r="W764" i="5"/>
  <c r="V764" i="5"/>
  <c r="U765" i="5"/>
  <c r="H458" i="5"/>
  <c r="N458" i="5"/>
  <c r="F459" i="5"/>
  <c r="K458" i="5"/>
  <c r="G458" i="5"/>
  <c r="J458" i="5"/>
  <c r="I458" i="5"/>
  <c r="L458" i="5"/>
  <c r="AB765" i="5"/>
  <c r="AA765" i="5"/>
  <c r="Z765" i="5"/>
  <c r="Y765" i="5"/>
  <c r="X765" i="5"/>
  <c r="W765" i="5"/>
  <c r="V765" i="5"/>
  <c r="U766" i="5"/>
  <c r="N459" i="5"/>
  <c r="F460" i="5"/>
  <c r="G459" i="5"/>
  <c r="L459" i="5"/>
  <c r="K459" i="5"/>
  <c r="J459" i="5"/>
  <c r="H459" i="5"/>
  <c r="I459" i="5"/>
  <c r="AB766" i="5"/>
  <c r="AA766" i="5"/>
  <c r="Z766" i="5"/>
  <c r="Y766" i="5"/>
  <c r="X766" i="5"/>
  <c r="W766" i="5"/>
  <c r="V766" i="5"/>
  <c r="U767" i="5"/>
  <c r="N460" i="5"/>
  <c r="F461" i="5"/>
  <c r="K460" i="5"/>
  <c r="J460" i="5"/>
  <c r="I460" i="5"/>
  <c r="L460" i="5"/>
  <c r="H460" i="5"/>
  <c r="G460" i="5"/>
  <c r="AB767" i="5"/>
  <c r="AA767" i="5"/>
  <c r="Z767" i="5"/>
  <c r="Y767" i="5"/>
  <c r="X767" i="5"/>
  <c r="W767" i="5"/>
  <c r="V767" i="5"/>
  <c r="U768" i="5"/>
  <c r="H461" i="5"/>
  <c r="L461" i="5"/>
  <c r="K461" i="5"/>
  <c r="I461" i="5"/>
  <c r="J461" i="5"/>
  <c r="N461" i="5"/>
  <c r="F462" i="5"/>
  <c r="G461" i="5"/>
  <c r="AB768" i="5"/>
  <c r="AA768" i="5"/>
  <c r="Z768" i="5"/>
  <c r="Y768" i="5"/>
  <c r="X768" i="5"/>
  <c r="W768" i="5"/>
  <c r="V768" i="5"/>
  <c r="U769" i="5"/>
  <c r="J462" i="5"/>
  <c r="H462" i="5"/>
  <c r="K462" i="5"/>
  <c r="I462" i="5"/>
  <c r="L462" i="5"/>
  <c r="N462" i="5"/>
  <c r="F463" i="5"/>
  <c r="G462" i="5"/>
  <c r="AB769" i="5"/>
  <c r="AA769" i="5"/>
  <c r="Z769" i="5"/>
  <c r="Y769" i="5"/>
  <c r="X769" i="5"/>
  <c r="W769" i="5"/>
  <c r="V769" i="5"/>
  <c r="U770" i="5"/>
  <c r="H463" i="5"/>
  <c r="G463" i="5"/>
  <c r="K463" i="5"/>
  <c r="N463" i="5"/>
  <c r="F464" i="5"/>
  <c r="L463" i="5"/>
  <c r="J463" i="5"/>
  <c r="I463" i="5"/>
  <c r="AB770" i="5"/>
  <c r="AA770" i="5"/>
  <c r="Z770" i="5"/>
  <c r="Y770" i="5"/>
  <c r="X770" i="5"/>
  <c r="W770" i="5"/>
  <c r="V770" i="5"/>
  <c r="U771" i="5"/>
  <c r="K464" i="5"/>
  <c r="I464" i="5"/>
  <c r="L464" i="5"/>
  <c r="H464" i="5"/>
  <c r="N464" i="5"/>
  <c r="F465" i="5"/>
  <c r="G464" i="5"/>
  <c r="J464" i="5"/>
  <c r="AB771" i="5"/>
  <c r="AA771" i="5"/>
  <c r="Z771" i="5"/>
  <c r="Y771" i="5"/>
  <c r="X771" i="5"/>
  <c r="W771" i="5"/>
  <c r="V771" i="5"/>
  <c r="U772" i="5"/>
  <c r="I465" i="5"/>
  <c r="H465" i="5"/>
  <c r="K465" i="5"/>
  <c r="N465" i="5"/>
  <c r="F466" i="5"/>
  <c r="G465" i="5"/>
  <c r="L465" i="5"/>
  <c r="J465" i="5"/>
  <c r="AB772" i="5"/>
  <c r="AA772" i="5"/>
  <c r="Z772" i="5"/>
  <c r="Y772" i="5"/>
  <c r="X772" i="5"/>
  <c r="W772" i="5"/>
  <c r="V772" i="5"/>
  <c r="U773" i="5"/>
  <c r="N466" i="5"/>
  <c r="F467" i="5"/>
  <c r="L466" i="5"/>
  <c r="K466" i="5"/>
  <c r="J466" i="5"/>
  <c r="H466" i="5"/>
  <c r="G466" i="5"/>
  <c r="I466" i="5"/>
  <c r="AB773" i="5"/>
  <c r="AA773" i="5"/>
  <c r="Z773" i="5"/>
  <c r="Y773" i="5"/>
  <c r="X773" i="5"/>
  <c r="W773" i="5"/>
  <c r="V773" i="5"/>
  <c r="U774" i="5"/>
  <c r="G467" i="5"/>
  <c r="L467" i="5"/>
  <c r="N467" i="5"/>
  <c r="F468" i="5"/>
  <c r="H467" i="5"/>
  <c r="K467" i="5"/>
  <c r="I467" i="5"/>
  <c r="J467" i="5"/>
  <c r="AB774" i="5"/>
  <c r="AA774" i="5"/>
  <c r="Z774" i="5"/>
  <c r="Y774" i="5"/>
  <c r="X774" i="5"/>
  <c r="W774" i="5"/>
  <c r="V774" i="5"/>
  <c r="U775" i="5"/>
  <c r="L468" i="5"/>
  <c r="N468" i="5"/>
  <c r="F469" i="5"/>
  <c r="I468" i="5"/>
  <c r="G468" i="5"/>
  <c r="K468" i="5"/>
  <c r="H468" i="5"/>
  <c r="J468" i="5"/>
  <c r="AB775" i="5"/>
  <c r="AA775" i="5"/>
  <c r="Z775" i="5"/>
  <c r="Y775" i="5"/>
  <c r="X775" i="5"/>
  <c r="W775" i="5"/>
  <c r="V775" i="5"/>
  <c r="U776" i="5"/>
  <c r="L469" i="5"/>
  <c r="J469" i="5"/>
  <c r="H469" i="5"/>
  <c r="I469" i="5"/>
  <c r="G469" i="5"/>
  <c r="N469" i="5"/>
  <c r="F470" i="5"/>
  <c r="K469" i="5"/>
  <c r="AB776" i="5"/>
  <c r="AA776" i="5"/>
  <c r="Z776" i="5"/>
  <c r="Y776" i="5"/>
  <c r="X776" i="5"/>
  <c r="W776" i="5"/>
  <c r="V776" i="5"/>
  <c r="U777" i="5"/>
  <c r="K470" i="5"/>
  <c r="J470" i="5"/>
  <c r="G470" i="5"/>
  <c r="H470" i="5"/>
  <c r="I470" i="5"/>
  <c r="N470" i="5"/>
  <c r="F471" i="5"/>
  <c r="L470" i="5"/>
  <c r="AB777" i="5"/>
  <c r="AA777" i="5"/>
  <c r="Z777" i="5"/>
  <c r="Y777" i="5"/>
  <c r="X777" i="5"/>
  <c r="W777" i="5"/>
  <c r="V777" i="5"/>
  <c r="U778" i="5"/>
  <c r="K471" i="5"/>
  <c r="H471" i="5"/>
  <c r="J471" i="5"/>
  <c r="I471" i="5"/>
  <c r="G471" i="5"/>
  <c r="N471" i="5"/>
  <c r="F472" i="5"/>
  <c r="L471" i="5"/>
  <c r="AB778" i="5"/>
  <c r="AA778" i="5"/>
  <c r="Z778" i="5"/>
  <c r="Y778" i="5"/>
  <c r="X778" i="5"/>
  <c r="W778" i="5"/>
  <c r="V778" i="5"/>
  <c r="U779" i="5"/>
  <c r="H472" i="5"/>
  <c r="L472" i="5"/>
  <c r="G472" i="5"/>
  <c r="N472" i="5"/>
  <c r="F473" i="5"/>
  <c r="J472" i="5"/>
  <c r="I472" i="5"/>
  <c r="K472" i="5"/>
  <c r="V779" i="5"/>
  <c r="Z779" i="5"/>
  <c r="AB779" i="5"/>
  <c r="AA779" i="5"/>
  <c r="U780" i="5"/>
  <c r="Y779" i="5"/>
  <c r="X779" i="5"/>
  <c r="W779" i="5"/>
  <c r="K473" i="5"/>
  <c r="I473" i="5"/>
  <c r="N473" i="5"/>
  <c r="F474" i="5"/>
  <c r="H473" i="5"/>
  <c r="L473" i="5"/>
  <c r="G473" i="5"/>
  <c r="J473" i="5"/>
  <c r="W780" i="5"/>
  <c r="V780" i="5"/>
  <c r="AB780" i="5"/>
  <c r="Z780" i="5"/>
  <c r="Y780" i="5"/>
  <c r="AA780" i="5"/>
  <c r="X780" i="5"/>
  <c r="U781" i="5"/>
  <c r="G474" i="5"/>
  <c r="N474" i="5"/>
  <c r="F475" i="5"/>
  <c r="L474" i="5"/>
  <c r="K474" i="5"/>
  <c r="J474" i="5"/>
  <c r="H474" i="5"/>
  <c r="I474" i="5"/>
  <c r="W781" i="5"/>
  <c r="V781" i="5"/>
  <c r="U782" i="5"/>
  <c r="AB781" i="5"/>
  <c r="Z781" i="5"/>
  <c r="Y781" i="5"/>
  <c r="AA781" i="5"/>
  <c r="X781" i="5"/>
  <c r="L475" i="5"/>
  <c r="G475" i="5"/>
  <c r="N475" i="5"/>
  <c r="F476" i="5"/>
  <c r="J475" i="5"/>
  <c r="K475" i="5"/>
  <c r="I475" i="5"/>
  <c r="H475" i="5"/>
  <c r="W782" i="5"/>
  <c r="V782" i="5"/>
  <c r="U783" i="5"/>
  <c r="AB782" i="5"/>
  <c r="Z782" i="5"/>
  <c r="Y782" i="5"/>
  <c r="X782" i="5"/>
  <c r="AA782" i="5"/>
  <c r="N476" i="5"/>
  <c r="F477" i="5"/>
  <c r="I476" i="5"/>
  <c r="G476" i="5"/>
  <c r="K476" i="5"/>
  <c r="H476" i="5"/>
  <c r="L476" i="5"/>
  <c r="J476" i="5"/>
  <c r="W783" i="5"/>
  <c r="V783" i="5"/>
  <c r="U784" i="5"/>
  <c r="AB783" i="5"/>
  <c r="AA783" i="5"/>
  <c r="Z783" i="5"/>
  <c r="Y783" i="5"/>
  <c r="X783" i="5"/>
  <c r="I477" i="5"/>
  <c r="L477" i="5"/>
  <c r="J477" i="5"/>
  <c r="H477" i="5"/>
  <c r="G477" i="5"/>
  <c r="K477" i="5"/>
  <c r="N477" i="5"/>
  <c r="F478" i="5"/>
  <c r="W784" i="5"/>
  <c r="V784" i="5"/>
  <c r="U785" i="5"/>
  <c r="AB784" i="5"/>
  <c r="AA784" i="5"/>
  <c r="Z784" i="5"/>
  <c r="Y784" i="5"/>
  <c r="X784" i="5"/>
  <c r="H478" i="5"/>
  <c r="I478" i="5"/>
  <c r="G478" i="5"/>
  <c r="N478" i="5"/>
  <c r="F479" i="5"/>
  <c r="K478" i="5"/>
  <c r="L478" i="5"/>
  <c r="J478" i="5"/>
  <c r="W785" i="5"/>
  <c r="V785" i="5"/>
  <c r="U786" i="5"/>
  <c r="AB785" i="5"/>
  <c r="AA785" i="5"/>
  <c r="Z785" i="5"/>
  <c r="Y785" i="5"/>
  <c r="X785" i="5"/>
  <c r="K479" i="5"/>
  <c r="H479" i="5"/>
  <c r="J479" i="5"/>
  <c r="L479" i="5"/>
  <c r="I479" i="5"/>
  <c r="G479" i="5"/>
  <c r="N479" i="5"/>
  <c r="F480" i="5"/>
  <c r="W786" i="5"/>
  <c r="V786" i="5"/>
  <c r="U787" i="5"/>
  <c r="AB786" i="5"/>
  <c r="AA786" i="5"/>
  <c r="Z786" i="5"/>
  <c r="Y786" i="5"/>
  <c r="X786" i="5"/>
  <c r="J480" i="5"/>
  <c r="I480" i="5"/>
  <c r="H480" i="5"/>
  <c r="G480" i="5"/>
  <c r="N480" i="5"/>
  <c r="F481" i="5"/>
  <c r="K480" i="5"/>
  <c r="L480" i="5"/>
  <c r="W787" i="5"/>
  <c r="V787" i="5"/>
  <c r="U788" i="5"/>
  <c r="AB787" i="5"/>
  <c r="AA787" i="5"/>
  <c r="Z787" i="5"/>
  <c r="Y787" i="5"/>
  <c r="X787" i="5"/>
  <c r="I481" i="5"/>
  <c r="G481" i="5"/>
  <c r="K481" i="5"/>
  <c r="N481" i="5"/>
  <c r="F482" i="5"/>
  <c r="H481" i="5"/>
  <c r="J481" i="5"/>
  <c r="L481" i="5"/>
  <c r="W788" i="5"/>
  <c r="V788" i="5"/>
  <c r="U789" i="5"/>
  <c r="AB788" i="5"/>
  <c r="AA788" i="5"/>
  <c r="Z788" i="5"/>
  <c r="Y788" i="5"/>
  <c r="X788" i="5"/>
  <c r="H482" i="5"/>
  <c r="J482" i="5"/>
  <c r="G482" i="5"/>
  <c r="N482" i="5"/>
  <c r="F483" i="5"/>
  <c r="L482" i="5"/>
  <c r="I482" i="5"/>
  <c r="K482" i="5"/>
  <c r="W789" i="5"/>
  <c r="V789" i="5"/>
  <c r="U790" i="5"/>
  <c r="AB789" i="5"/>
  <c r="AA789" i="5"/>
  <c r="Z789" i="5"/>
  <c r="Y789" i="5"/>
  <c r="X789" i="5"/>
  <c r="L483" i="5"/>
  <c r="J483" i="5"/>
  <c r="I483" i="5"/>
  <c r="G483" i="5"/>
  <c r="N483" i="5"/>
  <c r="F484" i="5"/>
  <c r="H483" i="5"/>
  <c r="K483" i="5"/>
  <c r="W790" i="5"/>
  <c r="V790" i="5"/>
  <c r="U791" i="5"/>
  <c r="AB790" i="5"/>
  <c r="AA790" i="5"/>
  <c r="Z790" i="5"/>
  <c r="Y790" i="5"/>
  <c r="X790" i="5"/>
  <c r="K484" i="5"/>
  <c r="J484" i="5"/>
  <c r="N484" i="5"/>
  <c r="F485" i="5"/>
  <c r="L484" i="5"/>
  <c r="G484" i="5"/>
  <c r="H484" i="5"/>
  <c r="I484" i="5"/>
  <c r="W791" i="5"/>
  <c r="V791" i="5"/>
  <c r="U792" i="5"/>
  <c r="AB791" i="5"/>
  <c r="AA791" i="5"/>
  <c r="Z791" i="5"/>
  <c r="Y791" i="5"/>
  <c r="X791" i="5"/>
  <c r="K485" i="5"/>
  <c r="H485" i="5"/>
  <c r="G485" i="5"/>
  <c r="N485" i="5"/>
  <c r="F486" i="5"/>
  <c r="L485" i="5"/>
  <c r="J485" i="5"/>
  <c r="I485" i="5"/>
  <c r="W792" i="5"/>
  <c r="V792" i="5"/>
  <c r="U793" i="5"/>
  <c r="AB792" i="5"/>
  <c r="AA792" i="5"/>
  <c r="Z792" i="5"/>
  <c r="Y792" i="5"/>
  <c r="X792" i="5"/>
  <c r="G486" i="5"/>
  <c r="K486" i="5"/>
  <c r="J486" i="5"/>
  <c r="I486" i="5"/>
  <c r="H486" i="5"/>
  <c r="N486" i="5"/>
  <c r="F487" i="5"/>
  <c r="L486" i="5"/>
  <c r="W793" i="5"/>
  <c r="V793" i="5"/>
  <c r="U794" i="5"/>
  <c r="AB793" i="5"/>
  <c r="AA793" i="5"/>
  <c r="Z793" i="5"/>
  <c r="Y793" i="5"/>
  <c r="X793" i="5"/>
  <c r="K487" i="5"/>
  <c r="I487" i="5"/>
  <c r="L487" i="5"/>
  <c r="J487" i="5"/>
  <c r="H487" i="5"/>
  <c r="G487" i="5"/>
  <c r="N487" i="5"/>
  <c r="F488" i="5"/>
  <c r="W794" i="5"/>
  <c r="V794" i="5"/>
  <c r="U795" i="5"/>
  <c r="AB794" i="5"/>
  <c r="AA794" i="5"/>
  <c r="Z794" i="5"/>
  <c r="Y794" i="5"/>
  <c r="X794" i="5"/>
  <c r="J488" i="5"/>
  <c r="H488" i="5"/>
  <c r="N488" i="5"/>
  <c r="F489" i="5"/>
  <c r="I488" i="5"/>
  <c r="G488" i="5"/>
  <c r="L488" i="5"/>
  <c r="K488" i="5"/>
  <c r="W795" i="5"/>
  <c r="V795" i="5"/>
  <c r="U796" i="5"/>
  <c r="AB795" i="5"/>
  <c r="AA795" i="5"/>
  <c r="Z795" i="5"/>
  <c r="Y795" i="5"/>
  <c r="X795" i="5"/>
  <c r="H489" i="5"/>
  <c r="L489" i="5"/>
  <c r="G489" i="5"/>
  <c r="N489" i="5"/>
  <c r="F490" i="5"/>
  <c r="I489" i="5"/>
  <c r="K489" i="5"/>
  <c r="J489" i="5"/>
  <c r="W796" i="5"/>
  <c r="V796" i="5"/>
  <c r="U797" i="5"/>
  <c r="AB796" i="5"/>
  <c r="AA796" i="5"/>
  <c r="Z796" i="5"/>
  <c r="Y796" i="5"/>
  <c r="X796" i="5"/>
  <c r="H490" i="5"/>
  <c r="G490" i="5"/>
  <c r="N490" i="5"/>
  <c r="F491" i="5"/>
  <c r="I490" i="5"/>
  <c r="J490" i="5"/>
  <c r="L490" i="5"/>
  <c r="K490" i="5"/>
  <c r="W797" i="5"/>
  <c r="V797" i="5"/>
  <c r="U798" i="5"/>
  <c r="AB797" i="5"/>
  <c r="AA797" i="5"/>
  <c r="Z797" i="5"/>
  <c r="Y797" i="5"/>
  <c r="X797" i="5"/>
  <c r="G491" i="5"/>
  <c r="K491" i="5"/>
  <c r="J491" i="5"/>
  <c r="I491" i="5"/>
  <c r="L491" i="5"/>
  <c r="N491" i="5"/>
  <c r="F492" i="5"/>
  <c r="H491" i="5"/>
  <c r="W798" i="5"/>
  <c r="V798" i="5"/>
  <c r="U799" i="5"/>
  <c r="AB798" i="5"/>
  <c r="AA798" i="5"/>
  <c r="Z798" i="5"/>
  <c r="Y798" i="5"/>
  <c r="X798" i="5"/>
  <c r="N492" i="5"/>
  <c r="F493" i="5"/>
  <c r="I492" i="5"/>
  <c r="G492" i="5"/>
  <c r="L492" i="5"/>
  <c r="K492" i="5"/>
  <c r="J492" i="5"/>
  <c r="H492" i="5"/>
  <c r="W799" i="5"/>
  <c r="V799" i="5"/>
  <c r="U800" i="5"/>
  <c r="AB799" i="5"/>
  <c r="AA799" i="5"/>
  <c r="Z799" i="5"/>
  <c r="Y799" i="5"/>
  <c r="X799" i="5"/>
  <c r="K493" i="5"/>
  <c r="L493" i="5"/>
  <c r="G493" i="5"/>
  <c r="J493" i="5"/>
  <c r="I493" i="5"/>
  <c r="H493" i="5"/>
  <c r="N493" i="5"/>
  <c r="F494" i="5"/>
  <c r="W800" i="5"/>
  <c r="V800" i="5"/>
  <c r="U801" i="5"/>
  <c r="AB800" i="5"/>
  <c r="AA800" i="5"/>
  <c r="Z800" i="5"/>
  <c r="Y800" i="5"/>
  <c r="X800" i="5"/>
  <c r="J494" i="5"/>
  <c r="I494" i="5"/>
  <c r="H494" i="5"/>
  <c r="N494" i="5"/>
  <c r="F495" i="5"/>
  <c r="K494" i="5"/>
  <c r="G494" i="5"/>
  <c r="L494" i="5"/>
  <c r="W801" i="5"/>
  <c r="V801" i="5"/>
  <c r="U802" i="5"/>
  <c r="AB801" i="5"/>
  <c r="AA801" i="5"/>
  <c r="Z801" i="5"/>
  <c r="Y801" i="5"/>
  <c r="X801" i="5"/>
  <c r="K495" i="5"/>
  <c r="I495" i="5"/>
  <c r="G495" i="5"/>
  <c r="L495" i="5"/>
  <c r="N495" i="5"/>
  <c r="F496" i="5"/>
  <c r="J495" i="5"/>
  <c r="H495" i="5"/>
  <c r="W802" i="5"/>
  <c r="V802" i="5"/>
  <c r="U803" i="5"/>
  <c r="AB802" i="5"/>
  <c r="AA802" i="5"/>
  <c r="Z802" i="5"/>
  <c r="Y802" i="5"/>
  <c r="X802" i="5"/>
  <c r="L496" i="5"/>
  <c r="I496" i="5"/>
  <c r="H496" i="5"/>
  <c r="J496" i="5"/>
  <c r="G496" i="5"/>
  <c r="N496" i="5"/>
  <c r="F497" i="5"/>
  <c r="K496" i="5"/>
  <c r="W803" i="5"/>
  <c r="V803" i="5"/>
  <c r="U804" i="5"/>
  <c r="AB803" i="5"/>
  <c r="AA803" i="5"/>
  <c r="Z803" i="5"/>
  <c r="Y803" i="5"/>
  <c r="X803" i="5"/>
  <c r="H497" i="5"/>
  <c r="I497" i="5"/>
  <c r="G497" i="5"/>
  <c r="K497" i="5"/>
  <c r="N497" i="5"/>
  <c r="F498" i="5"/>
  <c r="L497" i="5"/>
  <c r="J497" i="5"/>
  <c r="W804" i="5"/>
  <c r="V804" i="5"/>
  <c r="U805" i="5"/>
  <c r="AB804" i="5"/>
  <c r="AA804" i="5"/>
  <c r="Z804" i="5"/>
  <c r="Y804" i="5"/>
  <c r="X804" i="5"/>
  <c r="G498" i="5"/>
  <c r="H498" i="5"/>
  <c r="N498" i="5"/>
  <c r="F499" i="5"/>
  <c r="L498" i="5"/>
  <c r="J498" i="5"/>
  <c r="K498" i="5"/>
  <c r="I498" i="5"/>
  <c r="W805" i="5"/>
  <c r="V805" i="5"/>
  <c r="U806" i="5"/>
  <c r="AB805" i="5"/>
  <c r="AA805" i="5"/>
  <c r="Z805" i="5"/>
  <c r="Y805" i="5"/>
  <c r="X805" i="5"/>
  <c r="K499" i="5"/>
  <c r="J499" i="5"/>
  <c r="G499" i="5"/>
  <c r="N499" i="5"/>
  <c r="F500" i="5"/>
  <c r="H499" i="5"/>
  <c r="L499" i="5"/>
  <c r="I499" i="5"/>
  <c r="W806" i="5"/>
  <c r="V806" i="5"/>
  <c r="U807" i="5"/>
  <c r="AB806" i="5"/>
  <c r="AA806" i="5"/>
  <c r="Z806" i="5"/>
  <c r="Y806" i="5"/>
  <c r="X806" i="5"/>
  <c r="N500" i="5"/>
  <c r="F501" i="5"/>
  <c r="L500" i="5"/>
  <c r="H500" i="5"/>
  <c r="K500" i="5"/>
  <c r="J500" i="5"/>
  <c r="I500" i="5"/>
  <c r="G500" i="5"/>
  <c r="W807" i="5"/>
  <c r="V807" i="5"/>
  <c r="U808" i="5"/>
  <c r="AB807" i="5"/>
  <c r="AA807" i="5"/>
  <c r="Z807" i="5"/>
  <c r="Y807" i="5"/>
  <c r="X807" i="5"/>
  <c r="J501" i="5"/>
  <c r="L501" i="5"/>
  <c r="K501" i="5"/>
  <c r="I501" i="5"/>
  <c r="G501" i="5"/>
  <c r="N501" i="5"/>
  <c r="F502" i="5"/>
  <c r="H501" i="5"/>
  <c r="W808" i="5"/>
  <c r="V808" i="5"/>
  <c r="U809" i="5"/>
  <c r="AB808" i="5"/>
  <c r="AA808" i="5"/>
  <c r="Z808" i="5"/>
  <c r="Y808" i="5"/>
  <c r="X808" i="5"/>
  <c r="K502" i="5"/>
  <c r="J502" i="5"/>
  <c r="I502" i="5"/>
  <c r="G502" i="5"/>
  <c r="N502" i="5"/>
  <c r="F503" i="5"/>
  <c r="H502" i="5"/>
  <c r="L502" i="5"/>
  <c r="W809" i="5"/>
  <c r="V809" i="5"/>
  <c r="U810" i="5"/>
  <c r="AB809" i="5"/>
  <c r="AA809" i="5"/>
  <c r="Z809" i="5"/>
  <c r="Y809" i="5"/>
  <c r="X809" i="5"/>
  <c r="K503" i="5"/>
  <c r="J503" i="5"/>
  <c r="I503" i="5"/>
  <c r="H503" i="5"/>
  <c r="N503" i="5"/>
  <c r="F504" i="5"/>
  <c r="L503" i="5"/>
  <c r="G503" i="5"/>
  <c r="W810" i="5"/>
  <c r="V810" i="5"/>
  <c r="U811" i="5"/>
  <c r="AB810" i="5"/>
  <c r="AA810" i="5"/>
  <c r="Z810" i="5"/>
  <c r="Y810" i="5"/>
  <c r="X810" i="5"/>
  <c r="H504" i="5"/>
  <c r="J504" i="5"/>
  <c r="N504" i="5"/>
  <c r="F505" i="5"/>
  <c r="L504" i="5"/>
  <c r="G504" i="5"/>
  <c r="I504" i="5"/>
  <c r="K504" i="5"/>
  <c r="W811" i="5"/>
  <c r="V811" i="5"/>
  <c r="U812" i="5"/>
  <c r="AB811" i="5"/>
  <c r="AA811" i="5"/>
  <c r="Z811" i="5"/>
  <c r="Y811" i="5"/>
  <c r="X811" i="5"/>
  <c r="N505" i="5"/>
  <c r="F506" i="5"/>
  <c r="K505" i="5"/>
  <c r="H505" i="5"/>
  <c r="L505" i="5"/>
  <c r="G505" i="5"/>
  <c r="J505" i="5"/>
  <c r="I505" i="5"/>
  <c r="W812" i="5"/>
  <c r="V812" i="5"/>
  <c r="U813" i="5"/>
  <c r="AB812" i="5"/>
  <c r="AA812" i="5"/>
  <c r="Z812" i="5"/>
  <c r="Y812" i="5"/>
  <c r="X812" i="5"/>
  <c r="N506" i="5"/>
  <c r="F507" i="5"/>
  <c r="J506" i="5"/>
  <c r="H506" i="5"/>
  <c r="I506" i="5"/>
  <c r="G506" i="5"/>
  <c r="L506" i="5"/>
  <c r="K506" i="5"/>
  <c r="W813" i="5"/>
  <c r="V813" i="5"/>
  <c r="U814" i="5"/>
  <c r="AB813" i="5"/>
  <c r="AA813" i="5"/>
  <c r="Z813" i="5"/>
  <c r="Y813" i="5"/>
  <c r="X813" i="5"/>
  <c r="G507" i="5"/>
  <c r="N507" i="5"/>
  <c r="F508" i="5"/>
  <c r="I507" i="5"/>
  <c r="H507" i="5"/>
  <c r="L507" i="5"/>
  <c r="J507" i="5"/>
  <c r="K507" i="5"/>
  <c r="W814" i="5"/>
  <c r="V814" i="5"/>
  <c r="U815" i="5"/>
  <c r="AB814" i="5"/>
  <c r="AA814" i="5"/>
  <c r="Z814" i="5"/>
  <c r="Y814" i="5"/>
  <c r="X814" i="5"/>
  <c r="N508" i="5"/>
  <c r="F509" i="5"/>
  <c r="K508" i="5"/>
  <c r="J508" i="5"/>
  <c r="I508" i="5"/>
  <c r="L508" i="5"/>
  <c r="H508" i="5"/>
  <c r="G508" i="5"/>
  <c r="W815" i="5"/>
  <c r="V815" i="5"/>
  <c r="U816" i="5"/>
  <c r="AB815" i="5"/>
  <c r="AA815" i="5"/>
  <c r="Z815" i="5"/>
  <c r="Y815" i="5"/>
  <c r="X815" i="5"/>
  <c r="L509" i="5"/>
  <c r="G509" i="5"/>
  <c r="K509" i="5"/>
  <c r="J509" i="5"/>
  <c r="I509" i="5"/>
  <c r="N509" i="5"/>
  <c r="F510" i="5"/>
  <c r="H509" i="5"/>
  <c r="W816" i="5"/>
  <c r="V816" i="5"/>
  <c r="U817" i="5"/>
  <c r="AB816" i="5"/>
  <c r="AA816" i="5"/>
  <c r="Z816" i="5"/>
  <c r="Y816" i="5"/>
  <c r="X816" i="5"/>
  <c r="H510" i="5"/>
  <c r="I510" i="5"/>
  <c r="N510" i="5"/>
  <c r="F511" i="5"/>
  <c r="G510" i="5"/>
  <c r="L510" i="5"/>
  <c r="J510" i="5"/>
  <c r="K510" i="5"/>
  <c r="W817" i="5"/>
  <c r="V817" i="5"/>
  <c r="U818" i="5"/>
  <c r="AB817" i="5"/>
  <c r="AA817" i="5"/>
  <c r="Z817" i="5"/>
  <c r="Y817" i="5"/>
  <c r="X817" i="5"/>
  <c r="I511" i="5"/>
  <c r="G511" i="5"/>
  <c r="N511" i="5"/>
  <c r="F512" i="5"/>
  <c r="L511" i="5"/>
  <c r="J511" i="5"/>
  <c r="K511" i="5"/>
  <c r="H511" i="5"/>
  <c r="W818" i="5"/>
  <c r="V818" i="5"/>
  <c r="U819" i="5"/>
  <c r="AB818" i="5"/>
  <c r="AA818" i="5"/>
  <c r="Z818" i="5"/>
  <c r="Y818" i="5"/>
  <c r="X818" i="5"/>
  <c r="J512" i="5"/>
  <c r="H512" i="5"/>
  <c r="N512" i="5"/>
  <c r="F513" i="5"/>
  <c r="K512" i="5"/>
  <c r="I512" i="5"/>
  <c r="L512" i="5"/>
  <c r="G512" i="5"/>
  <c r="W819" i="5"/>
  <c r="V819" i="5"/>
  <c r="U820" i="5"/>
  <c r="AB819" i="5"/>
  <c r="AA819" i="5"/>
  <c r="Z819" i="5"/>
  <c r="Y819" i="5"/>
  <c r="X819" i="5"/>
  <c r="I513" i="5"/>
  <c r="K513" i="5"/>
  <c r="H513" i="5"/>
  <c r="G513" i="5"/>
  <c r="N513" i="5"/>
  <c r="F514" i="5"/>
  <c r="L513" i="5"/>
  <c r="J513" i="5"/>
  <c r="W820" i="5"/>
  <c r="V820" i="5"/>
  <c r="U821" i="5"/>
  <c r="AB820" i="5"/>
  <c r="AA820" i="5"/>
  <c r="Z820" i="5"/>
  <c r="Y820" i="5"/>
  <c r="X820" i="5"/>
  <c r="H514" i="5"/>
  <c r="L514" i="5"/>
  <c r="K514" i="5"/>
  <c r="G514" i="5"/>
  <c r="J514" i="5"/>
  <c r="N514" i="5"/>
  <c r="F515" i="5"/>
  <c r="I514" i="5"/>
  <c r="W821" i="5"/>
  <c r="V821" i="5"/>
  <c r="U822" i="5"/>
  <c r="AB821" i="5"/>
  <c r="AA821" i="5"/>
  <c r="Z821" i="5"/>
  <c r="Y821" i="5"/>
  <c r="X821" i="5"/>
  <c r="G515" i="5"/>
  <c r="N515" i="5"/>
  <c r="F516" i="5"/>
  <c r="J515" i="5"/>
  <c r="L515" i="5"/>
  <c r="H515" i="5"/>
  <c r="K515" i="5"/>
  <c r="I515" i="5"/>
  <c r="W822" i="5"/>
  <c r="V822" i="5"/>
  <c r="U823" i="5"/>
  <c r="AB822" i="5"/>
  <c r="AA822" i="5"/>
  <c r="Z822" i="5"/>
  <c r="Y822" i="5"/>
  <c r="X822" i="5"/>
  <c r="N516" i="5"/>
  <c r="F517" i="5"/>
  <c r="H516" i="5"/>
  <c r="K516" i="5"/>
  <c r="J516" i="5"/>
  <c r="L516" i="5"/>
  <c r="G516" i="5"/>
  <c r="I516" i="5"/>
  <c r="W823" i="5"/>
  <c r="V823" i="5"/>
  <c r="U824" i="5"/>
  <c r="AB823" i="5"/>
  <c r="AA823" i="5"/>
  <c r="Z823" i="5"/>
  <c r="Y823" i="5"/>
  <c r="X823" i="5"/>
  <c r="I517" i="5"/>
  <c r="H517" i="5"/>
  <c r="G517" i="5"/>
  <c r="L517" i="5"/>
  <c r="N517" i="5"/>
  <c r="F518" i="5"/>
  <c r="K517" i="5"/>
  <c r="J517" i="5"/>
  <c r="W824" i="5"/>
  <c r="V824" i="5"/>
  <c r="U825" i="5"/>
  <c r="AB824" i="5"/>
  <c r="AA824" i="5"/>
  <c r="Z824" i="5"/>
  <c r="Y824" i="5"/>
  <c r="X824" i="5"/>
  <c r="I518" i="5"/>
  <c r="N518" i="5"/>
  <c r="F519" i="5"/>
  <c r="L518" i="5"/>
  <c r="K518" i="5"/>
  <c r="H518" i="5"/>
  <c r="J518" i="5"/>
  <c r="G518" i="5"/>
  <c r="W825" i="5"/>
  <c r="V825" i="5"/>
  <c r="U826" i="5"/>
  <c r="AB825" i="5"/>
  <c r="AA825" i="5"/>
  <c r="Z825" i="5"/>
  <c r="Y825" i="5"/>
  <c r="X825" i="5"/>
  <c r="K519" i="5"/>
  <c r="N519" i="5"/>
  <c r="F520" i="5"/>
  <c r="J519" i="5"/>
  <c r="L519" i="5"/>
  <c r="I519" i="5"/>
  <c r="H519" i="5"/>
  <c r="G519" i="5"/>
  <c r="W826" i="5"/>
  <c r="V826" i="5"/>
  <c r="U827" i="5"/>
  <c r="AB826" i="5"/>
  <c r="AA826" i="5"/>
  <c r="Z826" i="5"/>
  <c r="Y826" i="5"/>
  <c r="X826" i="5"/>
  <c r="J520" i="5"/>
  <c r="H520" i="5"/>
  <c r="N520" i="5"/>
  <c r="F521" i="5"/>
  <c r="I520" i="5"/>
  <c r="L520" i="5"/>
  <c r="G520" i="5"/>
  <c r="K520" i="5"/>
  <c r="W827" i="5"/>
  <c r="V827" i="5"/>
  <c r="U828" i="5"/>
  <c r="AB827" i="5"/>
  <c r="AA827" i="5"/>
  <c r="Z827" i="5"/>
  <c r="Y827" i="5"/>
  <c r="X827" i="5"/>
  <c r="I521" i="5"/>
  <c r="G521" i="5"/>
  <c r="L521" i="5"/>
  <c r="H521" i="5"/>
  <c r="N521" i="5"/>
  <c r="F522" i="5"/>
  <c r="J521" i="5"/>
  <c r="K521" i="5"/>
  <c r="W828" i="5"/>
  <c r="V828" i="5"/>
  <c r="U829" i="5"/>
  <c r="AB828" i="5"/>
  <c r="AA828" i="5"/>
  <c r="Z828" i="5"/>
  <c r="Y828" i="5"/>
  <c r="X828" i="5"/>
  <c r="H522" i="5"/>
  <c r="N522" i="5"/>
  <c r="F523" i="5"/>
  <c r="K522" i="5"/>
  <c r="L522" i="5"/>
  <c r="I522" i="5"/>
  <c r="G522" i="5"/>
  <c r="J522" i="5"/>
  <c r="W829" i="5"/>
  <c r="V829" i="5"/>
  <c r="U830" i="5"/>
  <c r="AB829" i="5"/>
  <c r="AA829" i="5"/>
  <c r="Z829" i="5"/>
  <c r="Y829" i="5"/>
  <c r="X829" i="5"/>
  <c r="N523" i="5"/>
  <c r="F524" i="5"/>
  <c r="J523" i="5"/>
  <c r="G523" i="5"/>
  <c r="I523" i="5"/>
  <c r="L523" i="5"/>
  <c r="H523" i="5"/>
  <c r="K523" i="5"/>
  <c r="W830" i="5"/>
  <c r="V830" i="5"/>
  <c r="U831" i="5"/>
  <c r="AB830" i="5"/>
  <c r="AA830" i="5"/>
  <c r="Z830" i="5"/>
  <c r="Y830" i="5"/>
  <c r="X830" i="5"/>
  <c r="N524" i="5"/>
  <c r="F525" i="5"/>
  <c r="J524" i="5"/>
  <c r="K524" i="5"/>
  <c r="L524" i="5"/>
  <c r="I524" i="5"/>
  <c r="H524" i="5"/>
  <c r="G524" i="5"/>
  <c r="W831" i="5"/>
  <c r="V831" i="5"/>
  <c r="U832" i="5"/>
  <c r="AB831" i="5"/>
  <c r="AA831" i="5"/>
  <c r="Z831" i="5"/>
  <c r="Y831" i="5"/>
  <c r="X831" i="5"/>
  <c r="L525" i="5"/>
  <c r="K525" i="5"/>
  <c r="G525" i="5"/>
  <c r="J525" i="5"/>
  <c r="I525" i="5"/>
  <c r="N525" i="5"/>
  <c r="F526" i="5"/>
  <c r="H525" i="5"/>
  <c r="W832" i="5"/>
  <c r="V832" i="5"/>
  <c r="U833" i="5"/>
  <c r="AB832" i="5"/>
  <c r="AA832" i="5"/>
  <c r="Z832" i="5"/>
  <c r="Y832" i="5"/>
  <c r="X832" i="5"/>
  <c r="K526" i="5"/>
  <c r="I526" i="5"/>
  <c r="H526" i="5"/>
  <c r="J526" i="5"/>
  <c r="N526" i="5"/>
  <c r="F527" i="5"/>
  <c r="G526" i="5"/>
  <c r="L526" i="5"/>
  <c r="W833" i="5"/>
  <c r="V833" i="5"/>
  <c r="U834" i="5"/>
  <c r="AB833" i="5"/>
  <c r="AA833" i="5"/>
  <c r="Z833" i="5"/>
  <c r="Y833" i="5"/>
  <c r="X833" i="5"/>
  <c r="I527" i="5"/>
  <c r="J527" i="5"/>
  <c r="H527" i="5"/>
  <c r="G527" i="5"/>
  <c r="K527" i="5"/>
  <c r="L527" i="5"/>
  <c r="N527" i="5"/>
  <c r="F528" i="5"/>
  <c r="W834" i="5"/>
  <c r="V834" i="5"/>
  <c r="U835" i="5"/>
  <c r="AB834" i="5"/>
  <c r="AA834" i="5"/>
  <c r="Z834" i="5"/>
  <c r="Y834" i="5"/>
  <c r="X834" i="5"/>
  <c r="H528" i="5"/>
  <c r="J528" i="5"/>
  <c r="I528" i="5"/>
  <c r="G528" i="5"/>
  <c r="N528" i="5"/>
  <c r="F529" i="5"/>
  <c r="L528" i="5"/>
  <c r="K528" i="5"/>
  <c r="W835" i="5"/>
  <c r="V835" i="5"/>
  <c r="AB835" i="5"/>
  <c r="U836" i="5"/>
  <c r="AA835" i="5"/>
  <c r="Z835" i="5"/>
  <c r="Y835" i="5"/>
  <c r="X835" i="5"/>
  <c r="K529" i="5"/>
  <c r="N529" i="5"/>
  <c r="F530" i="5"/>
  <c r="H529" i="5"/>
  <c r="G529" i="5"/>
  <c r="I529" i="5"/>
  <c r="J529" i="5"/>
  <c r="L529" i="5"/>
  <c r="Y836" i="5"/>
  <c r="AB836" i="5"/>
  <c r="AA836" i="5"/>
  <c r="Z836" i="5"/>
  <c r="X836" i="5"/>
  <c r="U837" i="5"/>
  <c r="W836" i="5"/>
  <c r="V836" i="5"/>
  <c r="H530" i="5"/>
  <c r="N530" i="5"/>
  <c r="F531" i="5"/>
  <c r="K530" i="5"/>
  <c r="G530" i="5"/>
  <c r="I530" i="5"/>
  <c r="L530" i="5"/>
  <c r="J530" i="5"/>
  <c r="Y837" i="5"/>
  <c r="AB837" i="5"/>
  <c r="AA837" i="5"/>
  <c r="U838" i="5"/>
  <c r="W837" i="5"/>
  <c r="V837" i="5"/>
  <c r="Z837" i="5"/>
  <c r="X837" i="5"/>
  <c r="G531" i="5"/>
  <c r="N531" i="5"/>
  <c r="F532" i="5"/>
  <c r="K531" i="5"/>
  <c r="L531" i="5"/>
  <c r="J531" i="5"/>
  <c r="H531" i="5"/>
  <c r="I531" i="5"/>
  <c r="Y838" i="5"/>
  <c r="AB838" i="5"/>
  <c r="AA838" i="5"/>
  <c r="Z838" i="5"/>
  <c r="X838" i="5"/>
  <c r="W838" i="5"/>
  <c r="V838" i="5"/>
  <c r="U839" i="5"/>
  <c r="N532" i="5"/>
  <c r="F533" i="5"/>
  <c r="J532" i="5"/>
  <c r="H532" i="5"/>
  <c r="G532" i="5"/>
  <c r="L532" i="5"/>
  <c r="K532" i="5"/>
  <c r="I532" i="5"/>
  <c r="Y839" i="5"/>
  <c r="V839" i="5"/>
  <c r="AB839" i="5"/>
  <c r="AA839" i="5"/>
  <c r="Z839" i="5"/>
  <c r="X839" i="5"/>
  <c r="W839" i="5"/>
  <c r="U840" i="5"/>
  <c r="L533" i="5"/>
  <c r="K533" i="5"/>
  <c r="J533" i="5"/>
  <c r="I533" i="5"/>
  <c r="H533" i="5"/>
  <c r="G533" i="5"/>
  <c r="N533" i="5"/>
  <c r="F534" i="5"/>
  <c r="Y840" i="5"/>
  <c r="V840" i="5"/>
  <c r="AB840" i="5"/>
  <c r="AA840" i="5"/>
  <c r="Z840" i="5"/>
  <c r="X840" i="5"/>
  <c r="W840" i="5"/>
  <c r="U841" i="5"/>
  <c r="J534" i="5"/>
  <c r="H534" i="5"/>
  <c r="I534" i="5"/>
  <c r="G534" i="5"/>
  <c r="L534" i="5"/>
  <c r="K534" i="5"/>
  <c r="N534" i="5"/>
  <c r="F535" i="5"/>
  <c r="Y841" i="5"/>
  <c r="V841" i="5"/>
  <c r="AB841" i="5"/>
  <c r="AA841" i="5"/>
  <c r="Z841" i="5"/>
  <c r="X841" i="5"/>
  <c r="W841" i="5"/>
  <c r="U842" i="5"/>
  <c r="K535" i="5"/>
  <c r="H535" i="5"/>
  <c r="J535" i="5"/>
  <c r="G535" i="5"/>
  <c r="I535" i="5"/>
  <c r="N535" i="5"/>
  <c r="F536" i="5"/>
  <c r="L535" i="5"/>
  <c r="Y842" i="5"/>
  <c r="V842" i="5"/>
  <c r="AB842" i="5"/>
  <c r="AA842" i="5"/>
  <c r="Z842" i="5"/>
  <c r="X842" i="5"/>
  <c r="W842" i="5"/>
  <c r="U843" i="5"/>
  <c r="H536" i="5"/>
  <c r="G536" i="5"/>
  <c r="N536" i="5"/>
  <c r="F537" i="5"/>
  <c r="L536" i="5"/>
  <c r="K536" i="5"/>
  <c r="I536" i="5"/>
  <c r="J536" i="5"/>
  <c r="Y843" i="5"/>
  <c r="V843" i="5"/>
  <c r="AB843" i="5"/>
  <c r="AA843" i="5"/>
  <c r="Z843" i="5"/>
  <c r="X843" i="5"/>
  <c r="W843" i="5"/>
  <c r="U844" i="5"/>
  <c r="H537" i="5"/>
  <c r="I537" i="5"/>
  <c r="L537" i="5"/>
  <c r="G537" i="5"/>
  <c r="N537" i="5"/>
  <c r="F538" i="5"/>
  <c r="K537" i="5"/>
  <c r="J537" i="5"/>
  <c r="Y844" i="5"/>
  <c r="V844" i="5"/>
  <c r="AB844" i="5"/>
  <c r="AA844" i="5"/>
  <c r="Z844" i="5"/>
  <c r="X844" i="5"/>
  <c r="W844" i="5"/>
  <c r="U845" i="5"/>
  <c r="H538" i="5"/>
  <c r="G538" i="5"/>
  <c r="N538" i="5"/>
  <c r="F539" i="5"/>
  <c r="J538" i="5"/>
  <c r="L538" i="5"/>
  <c r="I538" i="5"/>
  <c r="K538" i="5"/>
  <c r="Y845" i="5"/>
  <c r="V845" i="5"/>
  <c r="AB845" i="5"/>
  <c r="AA845" i="5"/>
  <c r="Z845" i="5"/>
  <c r="X845" i="5"/>
  <c r="W845" i="5"/>
  <c r="U846" i="5"/>
  <c r="N539" i="5"/>
  <c r="F540" i="5"/>
  <c r="L539" i="5"/>
  <c r="J539" i="5"/>
  <c r="G539" i="5"/>
  <c r="K539" i="5"/>
  <c r="H539" i="5"/>
  <c r="I539" i="5"/>
  <c r="Y846" i="5"/>
  <c r="V846" i="5"/>
  <c r="AB846" i="5"/>
  <c r="AA846" i="5"/>
  <c r="Z846" i="5"/>
  <c r="X846" i="5"/>
  <c r="W846" i="5"/>
  <c r="U847" i="5"/>
  <c r="N540" i="5"/>
  <c r="F541" i="5"/>
  <c r="H540" i="5"/>
  <c r="G540" i="5"/>
  <c r="L540" i="5"/>
  <c r="K540" i="5"/>
  <c r="I540" i="5"/>
  <c r="J540" i="5"/>
  <c r="Y847" i="5"/>
  <c r="V847" i="5"/>
  <c r="AB847" i="5"/>
  <c r="AA847" i="5"/>
  <c r="Z847" i="5"/>
  <c r="X847" i="5"/>
  <c r="W847" i="5"/>
  <c r="U848" i="5"/>
  <c r="L541" i="5"/>
  <c r="J541" i="5"/>
  <c r="H541" i="5"/>
  <c r="K541" i="5"/>
  <c r="I541" i="5"/>
  <c r="G541" i="5"/>
  <c r="N541" i="5"/>
  <c r="F542" i="5"/>
  <c r="Y848" i="5"/>
  <c r="V848" i="5"/>
  <c r="AB848" i="5"/>
  <c r="AA848" i="5"/>
  <c r="Z848" i="5"/>
  <c r="X848" i="5"/>
  <c r="W848" i="5"/>
  <c r="U849" i="5"/>
  <c r="K542" i="5"/>
  <c r="I542" i="5"/>
  <c r="G542" i="5"/>
  <c r="J542" i="5"/>
  <c r="H542" i="5"/>
  <c r="L542" i="5"/>
  <c r="N542" i="5"/>
  <c r="F543" i="5"/>
  <c r="Y849" i="5"/>
  <c r="V849" i="5"/>
  <c r="U850" i="5"/>
  <c r="AB849" i="5"/>
  <c r="AA849" i="5"/>
  <c r="Z849" i="5"/>
  <c r="X849" i="5"/>
  <c r="W849" i="5"/>
  <c r="K543" i="5"/>
  <c r="J543" i="5"/>
  <c r="I543" i="5"/>
  <c r="G543" i="5"/>
  <c r="H543" i="5"/>
  <c r="N543" i="5"/>
  <c r="F544" i="5"/>
  <c r="L543" i="5"/>
  <c r="Y850" i="5"/>
  <c r="V850" i="5"/>
  <c r="U851" i="5"/>
  <c r="AB850" i="5"/>
  <c r="AA850" i="5"/>
  <c r="W850" i="5"/>
  <c r="Z850" i="5"/>
  <c r="X850" i="5"/>
  <c r="I544" i="5"/>
  <c r="N544" i="5"/>
  <c r="F545" i="5"/>
  <c r="G544" i="5"/>
  <c r="L544" i="5"/>
  <c r="H544" i="5"/>
  <c r="K544" i="5"/>
  <c r="J544" i="5"/>
  <c r="Y851" i="5"/>
  <c r="V851" i="5"/>
  <c r="U852" i="5"/>
  <c r="AB851" i="5"/>
  <c r="AA851" i="5"/>
  <c r="Z851" i="5"/>
  <c r="X851" i="5"/>
  <c r="W851" i="5"/>
  <c r="I545" i="5"/>
  <c r="G545" i="5"/>
  <c r="N545" i="5"/>
  <c r="F546" i="5"/>
  <c r="L545" i="5"/>
  <c r="H545" i="5"/>
  <c r="J545" i="5"/>
  <c r="K545" i="5"/>
  <c r="Y852" i="5"/>
  <c r="V852" i="5"/>
  <c r="U853" i="5"/>
  <c r="AB852" i="5"/>
  <c r="AA852" i="5"/>
  <c r="Z852" i="5"/>
  <c r="X852" i="5"/>
  <c r="W852" i="5"/>
  <c r="H546" i="5"/>
  <c r="K546" i="5"/>
  <c r="G546" i="5"/>
  <c r="I546" i="5"/>
  <c r="N546" i="5"/>
  <c r="F547" i="5"/>
  <c r="L546" i="5"/>
  <c r="J546" i="5"/>
  <c r="Y853" i="5"/>
  <c r="V853" i="5"/>
  <c r="U854" i="5"/>
  <c r="AB853" i="5"/>
  <c r="AA853" i="5"/>
  <c r="Z853" i="5"/>
  <c r="X853" i="5"/>
  <c r="W853" i="5"/>
  <c r="G547" i="5"/>
  <c r="N547" i="5"/>
  <c r="F548" i="5"/>
  <c r="L547" i="5"/>
  <c r="K547" i="5"/>
  <c r="I547" i="5"/>
  <c r="J547" i="5"/>
  <c r="H547" i="5"/>
  <c r="Y854" i="5"/>
  <c r="V854" i="5"/>
  <c r="U855" i="5"/>
  <c r="AB854" i="5"/>
  <c r="AA854" i="5"/>
  <c r="W854" i="5"/>
  <c r="Z854" i="5"/>
  <c r="X854" i="5"/>
  <c r="L548" i="5"/>
  <c r="J548" i="5"/>
  <c r="I548" i="5"/>
  <c r="N548" i="5"/>
  <c r="F549" i="5"/>
  <c r="K548" i="5"/>
  <c r="G548" i="5"/>
  <c r="H548" i="5"/>
  <c r="Y855" i="5"/>
  <c r="V855" i="5"/>
  <c r="U856" i="5"/>
  <c r="AB855" i="5"/>
  <c r="AA855" i="5"/>
  <c r="Z855" i="5"/>
  <c r="X855" i="5"/>
  <c r="W855" i="5"/>
  <c r="L549" i="5"/>
  <c r="H549" i="5"/>
  <c r="I549" i="5"/>
  <c r="J549" i="5"/>
  <c r="K549" i="5"/>
  <c r="G549" i="5"/>
  <c r="N549" i="5"/>
  <c r="F550" i="5"/>
  <c r="Y856" i="5"/>
  <c r="V856" i="5"/>
  <c r="U857" i="5"/>
  <c r="AB856" i="5"/>
  <c r="AA856" i="5"/>
  <c r="Z856" i="5"/>
  <c r="X856" i="5"/>
  <c r="W856" i="5"/>
  <c r="K550" i="5"/>
  <c r="J550" i="5"/>
  <c r="I550" i="5"/>
  <c r="H550" i="5"/>
  <c r="N550" i="5"/>
  <c r="F551" i="5"/>
  <c r="L550" i="5"/>
  <c r="G550" i="5"/>
  <c r="Y857" i="5"/>
  <c r="V857" i="5"/>
  <c r="U858" i="5"/>
  <c r="AB857" i="5"/>
  <c r="AA857" i="5"/>
  <c r="Z857" i="5"/>
  <c r="X857" i="5"/>
  <c r="W857" i="5"/>
  <c r="J551" i="5"/>
  <c r="I551" i="5"/>
  <c r="H551" i="5"/>
  <c r="L551" i="5"/>
  <c r="G551" i="5"/>
  <c r="K551" i="5"/>
  <c r="N551" i="5"/>
  <c r="F552" i="5"/>
  <c r="Y858" i="5"/>
  <c r="V858" i="5"/>
  <c r="U859" i="5"/>
  <c r="AB858" i="5"/>
  <c r="AA858" i="5"/>
  <c r="W858" i="5"/>
  <c r="Z858" i="5"/>
  <c r="X858" i="5"/>
  <c r="H552" i="5"/>
  <c r="G552" i="5"/>
  <c r="N552" i="5"/>
  <c r="F553" i="5"/>
  <c r="L552" i="5"/>
  <c r="K552" i="5"/>
  <c r="J552" i="5"/>
  <c r="I552" i="5"/>
  <c r="Y859" i="5"/>
  <c r="V859" i="5"/>
  <c r="U860" i="5"/>
  <c r="AB859" i="5"/>
  <c r="AA859" i="5"/>
  <c r="Z859" i="5"/>
  <c r="X859" i="5"/>
  <c r="W859" i="5"/>
  <c r="H553" i="5"/>
  <c r="L553" i="5"/>
  <c r="N553" i="5"/>
  <c r="F554" i="5"/>
  <c r="I553" i="5"/>
  <c r="G553" i="5"/>
  <c r="J553" i="5"/>
  <c r="K553" i="5"/>
  <c r="Y860" i="5"/>
  <c r="V860" i="5"/>
  <c r="U861" i="5"/>
  <c r="AB860" i="5"/>
  <c r="AA860" i="5"/>
  <c r="Z860" i="5"/>
  <c r="X860" i="5"/>
  <c r="W860" i="5"/>
  <c r="H554" i="5"/>
  <c r="G554" i="5"/>
  <c r="N554" i="5"/>
  <c r="F555" i="5"/>
  <c r="L554" i="5"/>
  <c r="K554" i="5"/>
  <c r="I554" i="5"/>
  <c r="J554" i="5"/>
  <c r="Y861" i="5"/>
  <c r="V861" i="5"/>
  <c r="U862" i="5"/>
  <c r="AB861" i="5"/>
  <c r="AA861" i="5"/>
  <c r="Z861" i="5"/>
  <c r="X861" i="5"/>
  <c r="W861" i="5"/>
  <c r="G555" i="5"/>
  <c r="L555" i="5"/>
  <c r="K555" i="5"/>
  <c r="J555" i="5"/>
  <c r="N555" i="5"/>
  <c r="F556" i="5"/>
  <c r="H555" i="5"/>
  <c r="I555" i="5"/>
  <c r="Y862" i="5"/>
  <c r="V862" i="5"/>
  <c r="U863" i="5"/>
  <c r="AB862" i="5"/>
  <c r="AA862" i="5"/>
  <c r="W862" i="5"/>
  <c r="Z862" i="5"/>
  <c r="X862" i="5"/>
  <c r="N556" i="5"/>
  <c r="F557" i="5"/>
  <c r="I556" i="5"/>
  <c r="J556" i="5"/>
  <c r="L556" i="5"/>
  <c r="K556" i="5"/>
  <c r="H556" i="5"/>
  <c r="G556" i="5"/>
  <c r="Y863" i="5"/>
  <c r="V863" i="5"/>
  <c r="U864" i="5"/>
  <c r="AB863" i="5"/>
  <c r="AA863" i="5"/>
  <c r="Z863" i="5"/>
  <c r="X863" i="5"/>
  <c r="W863" i="5"/>
  <c r="J557" i="5"/>
  <c r="I557" i="5"/>
  <c r="K557" i="5"/>
  <c r="H557" i="5"/>
  <c r="G557" i="5"/>
  <c r="L557" i="5"/>
  <c r="N557" i="5"/>
  <c r="F558" i="5"/>
  <c r="Y864" i="5"/>
  <c r="V864" i="5"/>
  <c r="U865" i="5"/>
  <c r="AB864" i="5"/>
  <c r="AA864" i="5"/>
  <c r="Z864" i="5"/>
  <c r="X864" i="5"/>
  <c r="W864" i="5"/>
  <c r="K558" i="5"/>
  <c r="I558" i="5"/>
  <c r="J558" i="5"/>
  <c r="H558" i="5"/>
  <c r="G558" i="5"/>
  <c r="L558" i="5"/>
  <c r="N558" i="5"/>
  <c r="F559" i="5"/>
  <c r="Y865" i="5"/>
  <c r="V865" i="5"/>
  <c r="U866" i="5"/>
  <c r="AB865" i="5"/>
  <c r="AA865" i="5"/>
  <c r="Z865" i="5"/>
  <c r="X865" i="5"/>
  <c r="W865" i="5"/>
  <c r="J559" i="5"/>
  <c r="G559" i="5"/>
  <c r="I559" i="5"/>
  <c r="H559" i="5"/>
  <c r="N559" i="5"/>
  <c r="F560" i="5"/>
  <c r="K559" i="5"/>
  <c r="L559" i="5"/>
  <c r="Y866" i="5"/>
  <c r="V866" i="5"/>
  <c r="U867" i="5"/>
  <c r="AB866" i="5"/>
  <c r="AA866" i="5"/>
  <c r="W866" i="5"/>
  <c r="Z866" i="5"/>
  <c r="X866" i="5"/>
  <c r="N560" i="5"/>
  <c r="F561" i="5"/>
  <c r="L560" i="5"/>
  <c r="K560" i="5"/>
  <c r="I560" i="5"/>
  <c r="H560" i="5"/>
  <c r="J560" i="5"/>
  <c r="G560" i="5"/>
  <c r="Y867" i="5"/>
  <c r="V867" i="5"/>
  <c r="U868" i="5"/>
  <c r="AB867" i="5"/>
  <c r="AA867" i="5"/>
  <c r="Z867" i="5"/>
  <c r="X867" i="5"/>
  <c r="W867" i="5"/>
  <c r="K561" i="5"/>
  <c r="J561" i="5"/>
  <c r="H561" i="5"/>
  <c r="N561" i="5"/>
  <c r="F562" i="5"/>
  <c r="G561" i="5"/>
  <c r="I561" i="5"/>
  <c r="L561" i="5"/>
  <c r="Y868" i="5"/>
  <c r="V868" i="5"/>
  <c r="U869" i="5"/>
  <c r="AB868" i="5"/>
  <c r="AA868" i="5"/>
  <c r="Z868" i="5"/>
  <c r="X868" i="5"/>
  <c r="W868" i="5"/>
  <c r="K562" i="5"/>
  <c r="H562" i="5"/>
  <c r="G562" i="5"/>
  <c r="N562" i="5"/>
  <c r="F563" i="5"/>
  <c r="J562" i="5"/>
  <c r="I562" i="5"/>
  <c r="L562" i="5"/>
  <c r="Y869" i="5"/>
  <c r="V869" i="5"/>
  <c r="U870" i="5"/>
  <c r="AB869" i="5"/>
  <c r="AA869" i="5"/>
  <c r="Z869" i="5"/>
  <c r="X869" i="5"/>
  <c r="W869" i="5"/>
  <c r="K563" i="5"/>
  <c r="I563" i="5"/>
  <c r="G563" i="5"/>
  <c r="J563" i="5"/>
  <c r="N563" i="5"/>
  <c r="F564" i="5"/>
  <c r="H563" i="5"/>
  <c r="L563" i="5"/>
  <c r="Y870" i="5"/>
  <c r="V870" i="5"/>
  <c r="U871" i="5"/>
  <c r="AB870" i="5"/>
  <c r="AA870" i="5"/>
  <c r="W870" i="5"/>
  <c r="Z870" i="5"/>
  <c r="X870" i="5"/>
  <c r="J564" i="5"/>
  <c r="I564" i="5"/>
  <c r="H564" i="5"/>
  <c r="G564" i="5"/>
  <c r="L564" i="5"/>
  <c r="N564" i="5"/>
  <c r="F565" i="5"/>
  <c r="K564" i="5"/>
  <c r="Y871" i="5"/>
  <c r="V871" i="5"/>
  <c r="U872" i="5"/>
  <c r="AB871" i="5"/>
  <c r="AA871" i="5"/>
  <c r="Z871" i="5"/>
  <c r="X871" i="5"/>
  <c r="W871" i="5"/>
  <c r="I565" i="5"/>
  <c r="G565" i="5"/>
  <c r="L565" i="5"/>
  <c r="H565" i="5"/>
  <c r="N565" i="5"/>
  <c r="F566" i="5"/>
  <c r="K565" i="5"/>
  <c r="J565" i="5"/>
  <c r="Y872" i="5"/>
  <c r="V872" i="5"/>
  <c r="U873" i="5"/>
  <c r="AB872" i="5"/>
  <c r="AA872" i="5"/>
  <c r="Z872" i="5"/>
  <c r="X872" i="5"/>
  <c r="W872" i="5"/>
  <c r="H566" i="5"/>
  <c r="G566" i="5"/>
  <c r="N566" i="5"/>
  <c r="F567" i="5"/>
  <c r="L566" i="5"/>
  <c r="I566" i="5"/>
  <c r="K566" i="5"/>
  <c r="J566" i="5"/>
  <c r="Y873" i="5"/>
  <c r="V873" i="5"/>
  <c r="U874" i="5"/>
  <c r="AB873" i="5"/>
  <c r="AA873" i="5"/>
  <c r="Z873" i="5"/>
  <c r="X873" i="5"/>
  <c r="W873" i="5"/>
  <c r="G567" i="5"/>
  <c r="N567" i="5"/>
  <c r="F568" i="5"/>
  <c r="L567" i="5"/>
  <c r="K567" i="5"/>
  <c r="J567" i="5"/>
  <c r="H567" i="5"/>
  <c r="I567" i="5"/>
  <c r="Y874" i="5"/>
  <c r="V874" i="5"/>
  <c r="U875" i="5"/>
  <c r="AB874" i="5"/>
  <c r="AA874" i="5"/>
  <c r="W874" i="5"/>
  <c r="Z874" i="5"/>
  <c r="X874" i="5"/>
  <c r="K568" i="5"/>
  <c r="J568" i="5"/>
  <c r="I568" i="5"/>
  <c r="G568" i="5"/>
  <c r="H568" i="5"/>
  <c r="N568" i="5"/>
  <c r="F569" i="5"/>
  <c r="L568" i="5"/>
  <c r="Y875" i="5"/>
  <c r="V875" i="5"/>
  <c r="U876" i="5"/>
  <c r="AB875" i="5"/>
  <c r="AA875" i="5"/>
  <c r="Z875" i="5"/>
  <c r="X875" i="5"/>
  <c r="W875" i="5"/>
  <c r="L569" i="5"/>
  <c r="K569" i="5"/>
  <c r="H569" i="5"/>
  <c r="I569" i="5"/>
  <c r="G569" i="5"/>
  <c r="N569" i="5"/>
  <c r="F570" i="5"/>
  <c r="J569" i="5"/>
  <c r="Y876" i="5"/>
  <c r="V876" i="5"/>
  <c r="U877" i="5"/>
  <c r="AB876" i="5"/>
  <c r="AA876" i="5"/>
  <c r="Z876" i="5"/>
  <c r="X876" i="5"/>
  <c r="W876" i="5"/>
  <c r="K570" i="5"/>
  <c r="I570" i="5"/>
  <c r="N570" i="5"/>
  <c r="F571" i="5"/>
  <c r="H570" i="5"/>
  <c r="J570" i="5"/>
  <c r="G570" i="5"/>
  <c r="L570" i="5"/>
  <c r="Y877" i="5"/>
  <c r="V877" i="5"/>
  <c r="U878" i="5"/>
  <c r="AB877" i="5"/>
  <c r="AA877" i="5"/>
  <c r="Z877" i="5"/>
  <c r="X877" i="5"/>
  <c r="W877" i="5"/>
  <c r="I571" i="5"/>
  <c r="L571" i="5"/>
  <c r="J571" i="5"/>
  <c r="K571" i="5"/>
  <c r="H571" i="5"/>
  <c r="G571" i="5"/>
  <c r="N571" i="5"/>
  <c r="F572" i="5"/>
  <c r="Y878" i="5"/>
  <c r="V878" i="5"/>
  <c r="U879" i="5"/>
  <c r="AB878" i="5"/>
  <c r="AA878" i="5"/>
  <c r="W878" i="5"/>
  <c r="Z878" i="5"/>
  <c r="X878" i="5"/>
  <c r="J572" i="5"/>
  <c r="I572" i="5"/>
  <c r="H572" i="5"/>
  <c r="G572" i="5"/>
  <c r="N572" i="5"/>
  <c r="F573" i="5"/>
  <c r="K572" i="5"/>
  <c r="L572" i="5"/>
  <c r="Y879" i="5"/>
  <c r="V879" i="5"/>
  <c r="U880" i="5"/>
  <c r="AB879" i="5"/>
  <c r="AA879" i="5"/>
  <c r="Z879" i="5"/>
  <c r="X879" i="5"/>
  <c r="W879" i="5"/>
  <c r="H573" i="5"/>
  <c r="N573" i="5"/>
  <c r="F574" i="5"/>
  <c r="I573" i="5"/>
  <c r="G573" i="5"/>
  <c r="L573" i="5"/>
  <c r="K573" i="5"/>
  <c r="J573" i="5"/>
  <c r="Y880" i="5"/>
  <c r="V880" i="5"/>
  <c r="U881" i="5"/>
  <c r="AB880" i="5"/>
  <c r="AA880" i="5"/>
  <c r="Z880" i="5"/>
  <c r="X880" i="5"/>
  <c r="W880" i="5"/>
  <c r="H574" i="5"/>
  <c r="N574" i="5"/>
  <c r="F575" i="5"/>
  <c r="L574" i="5"/>
  <c r="J574" i="5"/>
  <c r="G574" i="5"/>
  <c r="I574" i="5"/>
  <c r="K574" i="5"/>
  <c r="Y881" i="5"/>
  <c r="V881" i="5"/>
  <c r="U882" i="5"/>
  <c r="AB881" i="5"/>
  <c r="AA881" i="5"/>
  <c r="Z881" i="5"/>
  <c r="X881" i="5"/>
  <c r="W881" i="5"/>
  <c r="G575" i="5"/>
  <c r="L575" i="5"/>
  <c r="J575" i="5"/>
  <c r="H575" i="5"/>
  <c r="N575" i="5"/>
  <c r="F576" i="5"/>
  <c r="K575" i="5"/>
  <c r="I575" i="5"/>
  <c r="Y882" i="5"/>
  <c r="V882" i="5"/>
  <c r="U883" i="5"/>
  <c r="AB882" i="5"/>
  <c r="AA882" i="5"/>
  <c r="W882" i="5"/>
  <c r="Z882" i="5"/>
  <c r="X882" i="5"/>
  <c r="N576" i="5"/>
  <c r="F577" i="5"/>
  <c r="K576" i="5"/>
  <c r="H576" i="5"/>
  <c r="L576" i="5"/>
  <c r="I576" i="5"/>
  <c r="J576" i="5"/>
  <c r="G576" i="5"/>
  <c r="Y883" i="5"/>
  <c r="V883" i="5"/>
  <c r="U884" i="5"/>
  <c r="AB883" i="5"/>
  <c r="AA883" i="5"/>
  <c r="Z883" i="5"/>
  <c r="X883" i="5"/>
  <c r="W883" i="5"/>
  <c r="J577" i="5"/>
  <c r="G577" i="5"/>
  <c r="K577" i="5"/>
  <c r="L577" i="5"/>
  <c r="I577" i="5"/>
  <c r="H577" i="5"/>
  <c r="N577" i="5"/>
  <c r="F578" i="5"/>
  <c r="Y884" i="5"/>
  <c r="V884" i="5"/>
  <c r="U885" i="5"/>
  <c r="AB884" i="5"/>
  <c r="AA884" i="5"/>
  <c r="Z884" i="5"/>
  <c r="X884" i="5"/>
  <c r="W884" i="5"/>
  <c r="K578" i="5"/>
  <c r="H578" i="5"/>
  <c r="J578" i="5"/>
  <c r="I578" i="5"/>
  <c r="L578" i="5"/>
  <c r="G578" i="5"/>
  <c r="N578" i="5"/>
  <c r="F579" i="5"/>
  <c r="Y885" i="5"/>
  <c r="V885" i="5"/>
  <c r="U886" i="5"/>
  <c r="AB885" i="5"/>
  <c r="AA885" i="5"/>
  <c r="Z885" i="5"/>
  <c r="X885" i="5"/>
  <c r="W885" i="5"/>
  <c r="K579" i="5"/>
  <c r="H579" i="5"/>
  <c r="J579" i="5"/>
  <c r="N579" i="5"/>
  <c r="F580" i="5"/>
  <c r="I579" i="5"/>
  <c r="L579" i="5"/>
  <c r="G579" i="5"/>
  <c r="Y886" i="5"/>
  <c r="V886" i="5"/>
  <c r="U887" i="5"/>
  <c r="AB886" i="5"/>
  <c r="AA886" i="5"/>
  <c r="W886" i="5"/>
  <c r="Z886" i="5"/>
  <c r="X886" i="5"/>
  <c r="H580" i="5"/>
  <c r="N580" i="5"/>
  <c r="F581" i="5"/>
  <c r="J580" i="5"/>
  <c r="K580" i="5"/>
  <c r="L580" i="5"/>
  <c r="I580" i="5"/>
  <c r="G580" i="5"/>
  <c r="Y887" i="5"/>
  <c r="V887" i="5"/>
  <c r="U888" i="5"/>
  <c r="AB887" i="5"/>
  <c r="AA887" i="5"/>
  <c r="Z887" i="5"/>
  <c r="X887" i="5"/>
  <c r="W887" i="5"/>
  <c r="H581" i="5"/>
  <c r="N581" i="5"/>
  <c r="F582" i="5"/>
  <c r="I581" i="5"/>
  <c r="J581" i="5"/>
  <c r="G581" i="5"/>
  <c r="K581" i="5"/>
  <c r="L581" i="5"/>
  <c r="Y888" i="5"/>
  <c r="V888" i="5"/>
  <c r="U889" i="5"/>
  <c r="AB888" i="5"/>
  <c r="AA888" i="5"/>
  <c r="Z888" i="5"/>
  <c r="X888" i="5"/>
  <c r="W888" i="5"/>
  <c r="G582" i="5"/>
  <c r="L582" i="5"/>
  <c r="H582" i="5"/>
  <c r="N582" i="5"/>
  <c r="F583" i="5"/>
  <c r="K582" i="5"/>
  <c r="J582" i="5"/>
  <c r="I582" i="5"/>
  <c r="Y889" i="5"/>
  <c r="V889" i="5"/>
  <c r="U890" i="5"/>
  <c r="AB889" i="5"/>
  <c r="AA889" i="5"/>
  <c r="Z889" i="5"/>
  <c r="X889" i="5"/>
  <c r="W889" i="5"/>
  <c r="G583" i="5"/>
  <c r="N583" i="5"/>
  <c r="F584" i="5"/>
  <c r="K583" i="5"/>
  <c r="L583" i="5"/>
  <c r="J583" i="5"/>
  <c r="H583" i="5"/>
  <c r="I583" i="5"/>
  <c r="Y890" i="5"/>
  <c r="V890" i="5"/>
  <c r="U891" i="5"/>
  <c r="AB890" i="5"/>
  <c r="AA890" i="5"/>
  <c r="W890" i="5"/>
  <c r="Z890" i="5"/>
  <c r="X890" i="5"/>
  <c r="N584" i="5"/>
  <c r="F585" i="5"/>
  <c r="L584" i="5"/>
  <c r="J584" i="5"/>
  <c r="K584" i="5"/>
  <c r="H584" i="5"/>
  <c r="I584" i="5"/>
  <c r="G584" i="5"/>
  <c r="Y891" i="5"/>
  <c r="V891" i="5"/>
  <c r="U892" i="5"/>
  <c r="AB891" i="5"/>
  <c r="AA891" i="5"/>
  <c r="Z891" i="5"/>
  <c r="X891" i="5"/>
  <c r="W891" i="5"/>
  <c r="L585" i="5"/>
  <c r="K585" i="5"/>
  <c r="H585" i="5"/>
  <c r="J585" i="5"/>
  <c r="I585" i="5"/>
  <c r="G585" i="5"/>
  <c r="N585" i="5"/>
  <c r="F586" i="5"/>
  <c r="Y892" i="5"/>
  <c r="V892" i="5"/>
  <c r="U893" i="5"/>
  <c r="AB892" i="5"/>
  <c r="AA892" i="5"/>
  <c r="Z892" i="5"/>
  <c r="X892" i="5"/>
  <c r="W892" i="5"/>
  <c r="J586" i="5"/>
  <c r="K586" i="5"/>
  <c r="G586" i="5"/>
  <c r="H586" i="5"/>
  <c r="L586" i="5"/>
  <c r="I586" i="5"/>
  <c r="N586" i="5"/>
  <c r="F587" i="5"/>
  <c r="Y893" i="5"/>
  <c r="V893" i="5"/>
  <c r="U894" i="5"/>
  <c r="AB893" i="5"/>
  <c r="AA893" i="5"/>
  <c r="Z893" i="5"/>
  <c r="X893" i="5"/>
  <c r="W893" i="5"/>
  <c r="J587" i="5"/>
  <c r="N587" i="5"/>
  <c r="F588" i="5"/>
  <c r="K587" i="5"/>
  <c r="G587" i="5"/>
  <c r="I587" i="5"/>
  <c r="H587" i="5"/>
  <c r="L587" i="5"/>
  <c r="Y894" i="5"/>
  <c r="V894" i="5"/>
  <c r="U895" i="5"/>
  <c r="AB894" i="5"/>
  <c r="AA894" i="5"/>
  <c r="W894" i="5"/>
  <c r="Z894" i="5"/>
  <c r="X894" i="5"/>
  <c r="I588" i="5"/>
  <c r="N588" i="5"/>
  <c r="F589" i="5"/>
  <c r="J588" i="5"/>
  <c r="H588" i="5"/>
  <c r="K588" i="5"/>
  <c r="L588" i="5"/>
  <c r="G588" i="5"/>
  <c r="Y895" i="5"/>
  <c r="V895" i="5"/>
  <c r="U896" i="5"/>
  <c r="AB895" i="5"/>
  <c r="AA895" i="5"/>
  <c r="Z895" i="5"/>
  <c r="X895" i="5"/>
  <c r="W895" i="5"/>
  <c r="I589" i="5"/>
  <c r="G589" i="5"/>
  <c r="L589" i="5"/>
  <c r="N589" i="5"/>
  <c r="F590" i="5"/>
  <c r="H589" i="5"/>
  <c r="J589" i="5"/>
  <c r="K589" i="5"/>
  <c r="Y896" i="5"/>
  <c r="U897" i="5"/>
  <c r="V896" i="5"/>
  <c r="AB896" i="5"/>
  <c r="AA896" i="5"/>
  <c r="Z896" i="5"/>
  <c r="X896" i="5"/>
  <c r="W896" i="5"/>
  <c r="H590" i="5"/>
  <c r="G590" i="5"/>
  <c r="N590" i="5"/>
  <c r="F591" i="5"/>
  <c r="K590" i="5"/>
  <c r="J590" i="5"/>
  <c r="L590" i="5"/>
  <c r="I590" i="5"/>
  <c r="X897" i="5"/>
  <c r="AB897" i="5"/>
  <c r="AA897" i="5"/>
  <c r="Z897" i="5"/>
  <c r="U898" i="5"/>
  <c r="Y897" i="5"/>
  <c r="W897" i="5"/>
  <c r="V897" i="5"/>
  <c r="G591" i="5"/>
  <c r="N591" i="5"/>
  <c r="F592" i="5"/>
  <c r="K591" i="5"/>
  <c r="L591" i="5"/>
  <c r="H591" i="5"/>
  <c r="J591" i="5"/>
  <c r="I591" i="5"/>
  <c r="W898" i="5"/>
  <c r="AB898" i="5"/>
  <c r="AA898" i="5"/>
  <c r="Z898" i="5"/>
  <c r="Y898" i="5"/>
  <c r="U899" i="5"/>
  <c r="X898" i="5"/>
  <c r="V898" i="5"/>
  <c r="N592" i="5"/>
  <c r="F593" i="5"/>
  <c r="L592" i="5"/>
  <c r="K592" i="5"/>
  <c r="J592" i="5"/>
  <c r="I592" i="5"/>
  <c r="H592" i="5"/>
  <c r="G592" i="5"/>
  <c r="U900" i="5"/>
  <c r="V899" i="5"/>
  <c r="AA899" i="5"/>
  <c r="Z899" i="5"/>
  <c r="Y899" i="5"/>
  <c r="X899" i="5"/>
  <c r="W899" i="5"/>
  <c r="AB899" i="5"/>
  <c r="K593" i="5"/>
  <c r="I593" i="5"/>
  <c r="H593" i="5"/>
  <c r="L593" i="5"/>
  <c r="J593" i="5"/>
  <c r="N593" i="5"/>
  <c r="F594" i="5"/>
  <c r="G593" i="5"/>
  <c r="Z900" i="5"/>
  <c r="Y900" i="5"/>
  <c r="X900" i="5"/>
  <c r="W900" i="5"/>
  <c r="AB900" i="5"/>
  <c r="AA900" i="5"/>
  <c r="V900" i="5"/>
  <c r="U901" i="5"/>
  <c r="K594" i="5"/>
  <c r="I594" i="5"/>
  <c r="H594" i="5"/>
  <c r="G594" i="5"/>
  <c r="J594" i="5"/>
  <c r="N594" i="5"/>
  <c r="F595" i="5"/>
  <c r="L594" i="5"/>
  <c r="AB901" i="5"/>
  <c r="Y901" i="5"/>
  <c r="X901" i="5"/>
  <c r="W901" i="5"/>
  <c r="U902" i="5"/>
  <c r="V901" i="5"/>
  <c r="AA901" i="5"/>
  <c r="Z901" i="5"/>
  <c r="H595" i="5"/>
  <c r="G595" i="5"/>
  <c r="K595" i="5"/>
  <c r="J595" i="5"/>
  <c r="I595" i="5"/>
  <c r="L595" i="5"/>
  <c r="N595" i="5"/>
  <c r="F596" i="5"/>
  <c r="AA902" i="5"/>
  <c r="Z902" i="5"/>
  <c r="Y902" i="5"/>
  <c r="X902" i="5"/>
  <c r="W902" i="5"/>
  <c r="U903" i="5"/>
  <c r="V902" i="5"/>
  <c r="AB902" i="5"/>
  <c r="J596" i="5"/>
  <c r="I596" i="5"/>
  <c r="H596" i="5"/>
  <c r="G596" i="5"/>
  <c r="K596" i="5"/>
  <c r="N596" i="5"/>
  <c r="F597" i="5"/>
  <c r="L596" i="5"/>
  <c r="Z903" i="5"/>
  <c r="Y903" i="5"/>
  <c r="X903" i="5"/>
  <c r="W903" i="5"/>
  <c r="U904" i="5"/>
  <c r="V903" i="5"/>
  <c r="AB903" i="5"/>
  <c r="AA903" i="5"/>
  <c r="H597" i="5"/>
  <c r="N597" i="5"/>
  <c r="F598" i="5"/>
  <c r="L597" i="5"/>
  <c r="I597" i="5"/>
  <c r="G597" i="5"/>
  <c r="J597" i="5"/>
  <c r="K597" i="5"/>
  <c r="Y904" i="5"/>
  <c r="X904" i="5"/>
  <c r="W904" i="5"/>
  <c r="U905" i="5"/>
  <c r="V904" i="5"/>
  <c r="AB904" i="5"/>
  <c r="AA904" i="5"/>
  <c r="Z904" i="5"/>
  <c r="N598" i="5"/>
  <c r="F599" i="5"/>
  <c r="L598" i="5"/>
  <c r="K598" i="5"/>
  <c r="H598" i="5"/>
  <c r="J598" i="5"/>
  <c r="G598" i="5"/>
  <c r="I598" i="5"/>
  <c r="X905" i="5"/>
  <c r="W905" i="5"/>
  <c r="U906" i="5"/>
  <c r="V905" i="5"/>
  <c r="AB905" i="5"/>
  <c r="AA905" i="5"/>
  <c r="Z905" i="5"/>
  <c r="Y905" i="5"/>
  <c r="G599" i="5"/>
  <c r="N599" i="5"/>
  <c r="F600" i="5"/>
  <c r="L599" i="5"/>
  <c r="H599" i="5"/>
  <c r="K599" i="5"/>
  <c r="I599" i="5"/>
  <c r="J599" i="5"/>
  <c r="W906" i="5"/>
  <c r="U907" i="5"/>
  <c r="V906" i="5"/>
  <c r="AB906" i="5"/>
  <c r="AA906" i="5"/>
  <c r="Z906" i="5"/>
  <c r="Y906" i="5"/>
  <c r="X906" i="5"/>
  <c r="N600" i="5"/>
  <c r="F601" i="5"/>
  <c r="L600" i="5"/>
  <c r="K600" i="5"/>
  <c r="J600" i="5"/>
  <c r="I600" i="5"/>
  <c r="H600" i="5"/>
  <c r="G600" i="5"/>
  <c r="V907" i="5"/>
  <c r="AB907" i="5"/>
  <c r="U908" i="5"/>
  <c r="AA907" i="5"/>
  <c r="Z907" i="5"/>
  <c r="Y907" i="5"/>
  <c r="X907" i="5"/>
  <c r="W907" i="5"/>
  <c r="K601" i="5"/>
  <c r="I601" i="5"/>
  <c r="G601" i="5"/>
  <c r="L601" i="5"/>
  <c r="J601" i="5"/>
  <c r="N601" i="5"/>
  <c r="F602" i="5"/>
  <c r="H601" i="5"/>
  <c r="Z908" i="5"/>
  <c r="Y908" i="5"/>
  <c r="X908" i="5"/>
  <c r="AB908" i="5"/>
  <c r="AA908" i="5"/>
  <c r="W908" i="5"/>
  <c r="U909" i="5"/>
  <c r="V908" i="5"/>
  <c r="K602" i="5"/>
  <c r="H602" i="5"/>
  <c r="N602" i="5"/>
  <c r="F603" i="5"/>
  <c r="I602" i="5"/>
  <c r="G602" i="5"/>
  <c r="J602" i="5"/>
  <c r="L602" i="5"/>
  <c r="Y909" i="5"/>
  <c r="X909" i="5"/>
  <c r="W909" i="5"/>
  <c r="AA909" i="5"/>
  <c r="Z909" i="5"/>
  <c r="V909" i="5"/>
  <c r="U910" i="5"/>
  <c r="AB909" i="5"/>
  <c r="J603" i="5"/>
  <c r="G603" i="5"/>
  <c r="K603" i="5"/>
  <c r="I603" i="5"/>
  <c r="L603" i="5"/>
  <c r="H603" i="5"/>
  <c r="N603" i="5"/>
  <c r="F604" i="5"/>
  <c r="X910" i="5"/>
  <c r="W910" i="5"/>
  <c r="U911" i="5"/>
  <c r="V910" i="5"/>
  <c r="AB910" i="5"/>
  <c r="Z910" i="5"/>
  <c r="AA910" i="5"/>
  <c r="Y910" i="5"/>
  <c r="I604" i="5"/>
  <c r="N604" i="5"/>
  <c r="F605" i="5"/>
  <c r="J604" i="5"/>
  <c r="G604" i="5"/>
  <c r="K604" i="5"/>
  <c r="H604" i="5"/>
  <c r="L604" i="5"/>
  <c r="W911" i="5"/>
  <c r="U912" i="5"/>
  <c r="V911" i="5"/>
  <c r="AA911" i="5"/>
  <c r="Y911" i="5"/>
  <c r="AB911" i="5"/>
  <c r="Z911" i="5"/>
  <c r="X911" i="5"/>
  <c r="H605" i="5"/>
  <c r="N605" i="5"/>
  <c r="F606" i="5"/>
  <c r="L605" i="5"/>
  <c r="I605" i="5"/>
  <c r="K605" i="5"/>
  <c r="J605" i="5"/>
  <c r="G605" i="5"/>
  <c r="U913" i="5"/>
  <c r="V912" i="5"/>
  <c r="AB912" i="5"/>
  <c r="Z912" i="5"/>
  <c r="X912" i="5"/>
  <c r="AA912" i="5"/>
  <c r="Y912" i="5"/>
  <c r="W912" i="5"/>
  <c r="H606" i="5"/>
  <c r="J606" i="5"/>
  <c r="G606" i="5"/>
  <c r="L606" i="5"/>
  <c r="N606" i="5"/>
  <c r="F607" i="5"/>
  <c r="I606" i="5"/>
  <c r="K606" i="5"/>
  <c r="AB913" i="5"/>
  <c r="AA913" i="5"/>
  <c r="Y913" i="5"/>
  <c r="W913" i="5"/>
  <c r="V913" i="5"/>
  <c r="U914" i="5"/>
  <c r="Z913" i="5"/>
  <c r="X913" i="5"/>
  <c r="J607" i="5"/>
  <c r="I607" i="5"/>
  <c r="G607" i="5"/>
  <c r="L607" i="5"/>
  <c r="N607" i="5"/>
  <c r="F608" i="5"/>
  <c r="K607" i="5"/>
  <c r="H607" i="5"/>
  <c r="AB914" i="5"/>
  <c r="AA914" i="5"/>
  <c r="Z914" i="5"/>
  <c r="X914" i="5"/>
  <c r="U915" i="5"/>
  <c r="V914" i="5"/>
  <c r="Y914" i="5"/>
  <c r="W914" i="5"/>
  <c r="N608" i="5"/>
  <c r="F609" i="5"/>
  <c r="J608" i="5"/>
  <c r="I608" i="5"/>
  <c r="H608" i="5"/>
  <c r="L608" i="5"/>
  <c r="G608" i="5"/>
  <c r="K608" i="5"/>
  <c r="AA915" i="5"/>
  <c r="Z915" i="5"/>
  <c r="Y915" i="5"/>
  <c r="W915" i="5"/>
  <c r="U916" i="5"/>
  <c r="AB915" i="5"/>
  <c r="X915" i="5"/>
  <c r="V915" i="5"/>
  <c r="K609" i="5"/>
  <c r="N609" i="5"/>
  <c r="F610" i="5"/>
  <c r="J609" i="5"/>
  <c r="G609" i="5"/>
  <c r="I609" i="5"/>
  <c r="L609" i="5"/>
  <c r="H609" i="5"/>
  <c r="Z916" i="5"/>
  <c r="Y916" i="5"/>
  <c r="X916" i="5"/>
  <c r="W916" i="5"/>
  <c r="U917" i="5"/>
  <c r="V916" i="5"/>
  <c r="AB916" i="5"/>
  <c r="AA916" i="5"/>
  <c r="J610" i="5"/>
  <c r="H610" i="5"/>
  <c r="K610" i="5"/>
  <c r="G610" i="5"/>
  <c r="I610" i="5"/>
  <c r="L610" i="5"/>
  <c r="N610" i="5"/>
  <c r="F611" i="5"/>
  <c r="Y917" i="5"/>
  <c r="X917" i="5"/>
  <c r="W917" i="5"/>
  <c r="U918" i="5"/>
  <c r="V917" i="5"/>
  <c r="AB917" i="5"/>
  <c r="AA917" i="5"/>
  <c r="Z917" i="5"/>
  <c r="I611" i="5"/>
  <c r="N611" i="5"/>
  <c r="F612" i="5"/>
  <c r="K611" i="5"/>
  <c r="G611" i="5"/>
  <c r="J611" i="5"/>
  <c r="L611" i="5"/>
  <c r="H611" i="5"/>
  <c r="X918" i="5"/>
  <c r="W918" i="5"/>
  <c r="U919" i="5"/>
  <c r="V918" i="5"/>
  <c r="AB918" i="5"/>
  <c r="AA918" i="5"/>
  <c r="Z918" i="5"/>
  <c r="Y918" i="5"/>
  <c r="J612" i="5"/>
  <c r="I612" i="5"/>
  <c r="H612" i="5"/>
  <c r="N612" i="5"/>
  <c r="F613" i="5"/>
  <c r="G612" i="5"/>
  <c r="L612" i="5"/>
  <c r="K612" i="5"/>
  <c r="W919" i="5"/>
  <c r="U920" i="5"/>
  <c r="V919" i="5"/>
  <c r="AB919" i="5"/>
  <c r="AA919" i="5"/>
  <c r="Z919" i="5"/>
  <c r="Y919" i="5"/>
  <c r="X919" i="5"/>
  <c r="I613" i="5"/>
  <c r="G613" i="5"/>
  <c r="H613" i="5"/>
  <c r="L613" i="5"/>
  <c r="N613" i="5"/>
  <c r="F614" i="5"/>
  <c r="K613" i="5"/>
  <c r="J613" i="5"/>
  <c r="U921" i="5"/>
  <c r="V920" i="5"/>
  <c r="AB920" i="5"/>
  <c r="AA920" i="5"/>
  <c r="Z920" i="5"/>
  <c r="Y920" i="5"/>
  <c r="X920" i="5"/>
  <c r="W920" i="5"/>
  <c r="G614" i="5"/>
  <c r="N614" i="5"/>
  <c r="F615" i="5"/>
  <c r="L614" i="5"/>
  <c r="K614" i="5"/>
  <c r="J614" i="5"/>
  <c r="I614" i="5"/>
  <c r="H614" i="5"/>
  <c r="AB921" i="5"/>
  <c r="AA921" i="5"/>
  <c r="Z921" i="5"/>
  <c r="Y921" i="5"/>
  <c r="X921" i="5"/>
  <c r="W921" i="5"/>
  <c r="U922" i="5"/>
  <c r="V921" i="5"/>
  <c r="L615" i="5"/>
  <c r="N615" i="5"/>
  <c r="F616" i="5"/>
  <c r="I615" i="5"/>
  <c r="G615" i="5"/>
  <c r="J615" i="5"/>
  <c r="H615" i="5"/>
  <c r="K615" i="5"/>
  <c r="AB922" i="5"/>
  <c r="AA922" i="5"/>
  <c r="Z922" i="5"/>
  <c r="Y922" i="5"/>
  <c r="X922" i="5"/>
  <c r="W922" i="5"/>
  <c r="U923" i="5"/>
  <c r="V922" i="5"/>
  <c r="J616" i="5"/>
  <c r="L616" i="5"/>
  <c r="I616" i="5"/>
  <c r="H616" i="5"/>
  <c r="K616" i="5"/>
  <c r="G616" i="5"/>
  <c r="N616" i="5"/>
  <c r="F617" i="5"/>
  <c r="AA923" i="5"/>
  <c r="Z923" i="5"/>
  <c r="Y923" i="5"/>
  <c r="X923" i="5"/>
  <c r="W923" i="5"/>
  <c r="U924" i="5"/>
  <c r="V923" i="5"/>
  <c r="AB923" i="5"/>
  <c r="L617" i="5"/>
  <c r="K617" i="5"/>
  <c r="H617" i="5"/>
  <c r="J617" i="5"/>
  <c r="G617" i="5"/>
  <c r="I617" i="5"/>
  <c r="N617" i="5"/>
  <c r="F618" i="5"/>
  <c r="Z924" i="5"/>
  <c r="Y924" i="5"/>
  <c r="X924" i="5"/>
  <c r="W924" i="5"/>
  <c r="U925" i="5"/>
  <c r="V924" i="5"/>
  <c r="AB924" i="5"/>
  <c r="AA924" i="5"/>
  <c r="K618" i="5"/>
  <c r="J618" i="5"/>
  <c r="G618" i="5"/>
  <c r="H618" i="5"/>
  <c r="L618" i="5"/>
  <c r="I618" i="5"/>
  <c r="N618" i="5"/>
  <c r="F619" i="5"/>
  <c r="Y925" i="5"/>
  <c r="X925" i="5"/>
  <c r="W925" i="5"/>
  <c r="U926" i="5"/>
  <c r="V925" i="5"/>
  <c r="AB925" i="5"/>
  <c r="AA925" i="5"/>
  <c r="Z925" i="5"/>
  <c r="I619" i="5"/>
  <c r="J619" i="5"/>
  <c r="H619" i="5"/>
  <c r="N619" i="5"/>
  <c r="F620" i="5"/>
  <c r="K619" i="5"/>
  <c r="G619" i="5"/>
  <c r="L619" i="5"/>
  <c r="X926" i="5"/>
  <c r="W926" i="5"/>
  <c r="U927" i="5"/>
  <c r="V926" i="5"/>
  <c r="AB926" i="5"/>
  <c r="AA926" i="5"/>
  <c r="Z926" i="5"/>
  <c r="Y926" i="5"/>
  <c r="L620" i="5"/>
  <c r="J620" i="5"/>
  <c r="N620" i="5"/>
  <c r="F621" i="5"/>
  <c r="H620" i="5"/>
  <c r="K620" i="5"/>
  <c r="G620" i="5"/>
  <c r="I620" i="5"/>
  <c r="W927" i="5"/>
  <c r="U928" i="5"/>
  <c r="V927" i="5"/>
  <c r="AB927" i="5"/>
  <c r="AA927" i="5"/>
  <c r="Z927" i="5"/>
  <c r="Y927" i="5"/>
  <c r="X927" i="5"/>
  <c r="N621" i="5"/>
  <c r="F622" i="5"/>
  <c r="G621" i="5"/>
  <c r="J621" i="5"/>
  <c r="I621" i="5"/>
  <c r="H621" i="5"/>
  <c r="L621" i="5"/>
  <c r="K621" i="5"/>
  <c r="U929" i="5"/>
  <c r="V928" i="5"/>
  <c r="AB928" i="5"/>
  <c r="AA928" i="5"/>
  <c r="Z928" i="5"/>
  <c r="Y928" i="5"/>
  <c r="X928" i="5"/>
  <c r="W928" i="5"/>
  <c r="K622" i="5"/>
  <c r="I622" i="5"/>
  <c r="H622" i="5"/>
  <c r="N622" i="5"/>
  <c r="F623" i="5"/>
  <c r="L622" i="5"/>
  <c r="G622" i="5"/>
  <c r="J622" i="5"/>
  <c r="AB929" i="5"/>
  <c r="AA929" i="5"/>
  <c r="Z929" i="5"/>
  <c r="Y929" i="5"/>
  <c r="X929" i="5"/>
  <c r="W929" i="5"/>
  <c r="U930" i="5"/>
  <c r="V929" i="5"/>
  <c r="N623" i="5"/>
  <c r="F624" i="5"/>
  <c r="G623" i="5"/>
  <c r="L623" i="5"/>
  <c r="K623" i="5"/>
  <c r="J623" i="5"/>
  <c r="I623" i="5"/>
  <c r="H623" i="5"/>
  <c r="AB930" i="5"/>
  <c r="AA930" i="5"/>
  <c r="Z930" i="5"/>
  <c r="Y930" i="5"/>
  <c r="X930" i="5"/>
  <c r="W930" i="5"/>
  <c r="U931" i="5"/>
  <c r="V930" i="5"/>
  <c r="L624" i="5"/>
  <c r="K624" i="5"/>
  <c r="I624" i="5"/>
  <c r="H624" i="5"/>
  <c r="N624" i="5"/>
  <c r="F625" i="5"/>
  <c r="G624" i="5"/>
  <c r="J624" i="5"/>
  <c r="AA931" i="5"/>
  <c r="Z931" i="5"/>
  <c r="Y931" i="5"/>
  <c r="X931" i="5"/>
  <c r="W931" i="5"/>
  <c r="U932" i="5"/>
  <c r="V931" i="5"/>
  <c r="AB931" i="5"/>
  <c r="L625" i="5"/>
  <c r="K625" i="5"/>
  <c r="J625" i="5"/>
  <c r="H625" i="5"/>
  <c r="N625" i="5"/>
  <c r="F626" i="5"/>
  <c r="G625" i="5"/>
  <c r="I625" i="5"/>
  <c r="Z932" i="5"/>
  <c r="Y932" i="5"/>
  <c r="X932" i="5"/>
  <c r="W932" i="5"/>
  <c r="U933" i="5"/>
  <c r="V932" i="5"/>
  <c r="AB932" i="5"/>
  <c r="AA932" i="5"/>
  <c r="I626" i="5"/>
  <c r="K626" i="5"/>
  <c r="G626" i="5"/>
  <c r="N626" i="5"/>
  <c r="F627" i="5"/>
  <c r="J626" i="5"/>
  <c r="H626" i="5"/>
  <c r="L626" i="5"/>
  <c r="Y933" i="5"/>
  <c r="X933" i="5"/>
  <c r="W933" i="5"/>
  <c r="U934" i="5"/>
  <c r="V933" i="5"/>
  <c r="AB933" i="5"/>
  <c r="AA933" i="5"/>
  <c r="Z933" i="5"/>
  <c r="K627" i="5"/>
  <c r="J627" i="5"/>
  <c r="I627" i="5"/>
  <c r="H627" i="5"/>
  <c r="G627" i="5"/>
  <c r="N627" i="5"/>
  <c r="F628" i="5"/>
  <c r="L627" i="5"/>
  <c r="X934" i="5"/>
  <c r="W934" i="5"/>
  <c r="U935" i="5"/>
  <c r="V934" i="5"/>
  <c r="AB934" i="5"/>
  <c r="AA934" i="5"/>
  <c r="Z934" i="5"/>
  <c r="Y934" i="5"/>
  <c r="J628" i="5"/>
  <c r="H628" i="5"/>
  <c r="N628" i="5"/>
  <c r="F629" i="5"/>
  <c r="L628" i="5"/>
  <c r="G628" i="5"/>
  <c r="K628" i="5"/>
  <c r="I628" i="5"/>
  <c r="W935" i="5"/>
  <c r="U936" i="5"/>
  <c r="V935" i="5"/>
  <c r="AB935" i="5"/>
  <c r="AA935" i="5"/>
  <c r="Z935" i="5"/>
  <c r="Y935" i="5"/>
  <c r="X935" i="5"/>
  <c r="N629" i="5"/>
  <c r="F630" i="5"/>
  <c r="K629" i="5"/>
  <c r="I629" i="5"/>
  <c r="L629" i="5"/>
  <c r="G629" i="5"/>
  <c r="J629" i="5"/>
  <c r="H629" i="5"/>
  <c r="U937" i="5"/>
  <c r="V936" i="5"/>
  <c r="AB936" i="5"/>
  <c r="AA936" i="5"/>
  <c r="Z936" i="5"/>
  <c r="Y936" i="5"/>
  <c r="X936" i="5"/>
  <c r="W936" i="5"/>
  <c r="H630" i="5"/>
  <c r="G630" i="5"/>
  <c r="K630" i="5"/>
  <c r="J630" i="5"/>
  <c r="I630" i="5"/>
  <c r="N630" i="5"/>
  <c r="F631" i="5"/>
  <c r="L630" i="5"/>
  <c r="AB937" i="5"/>
  <c r="AA937" i="5"/>
  <c r="Z937" i="5"/>
  <c r="Y937" i="5"/>
  <c r="X937" i="5"/>
  <c r="W937" i="5"/>
  <c r="U938" i="5"/>
  <c r="V937" i="5"/>
  <c r="G631" i="5"/>
  <c r="L631" i="5"/>
  <c r="J631" i="5"/>
  <c r="N631" i="5"/>
  <c r="F632" i="5"/>
  <c r="I631" i="5"/>
  <c r="K631" i="5"/>
  <c r="H631" i="5"/>
  <c r="AB938" i="5"/>
  <c r="AA938" i="5"/>
  <c r="Z938" i="5"/>
  <c r="Y938" i="5"/>
  <c r="X938" i="5"/>
  <c r="W938" i="5"/>
  <c r="U939" i="5"/>
  <c r="V938" i="5"/>
  <c r="J632" i="5"/>
  <c r="I632" i="5"/>
  <c r="N632" i="5"/>
  <c r="F633" i="5"/>
  <c r="L632" i="5"/>
  <c r="H632" i="5"/>
  <c r="G632" i="5"/>
  <c r="K632" i="5"/>
  <c r="AA939" i="5"/>
  <c r="Z939" i="5"/>
  <c r="Y939" i="5"/>
  <c r="X939" i="5"/>
  <c r="W939" i="5"/>
  <c r="U940" i="5"/>
  <c r="V939" i="5"/>
  <c r="AB939" i="5"/>
  <c r="K633" i="5"/>
  <c r="I633" i="5"/>
  <c r="J633" i="5"/>
  <c r="H633" i="5"/>
  <c r="L633" i="5"/>
  <c r="N633" i="5"/>
  <c r="F634" i="5"/>
  <c r="G633" i="5"/>
  <c r="Z940" i="5"/>
  <c r="Y940" i="5"/>
  <c r="X940" i="5"/>
  <c r="W940" i="5"/>
  <c r="U941" i="5"/>
  <c r="V940" i="5"/>
  <c r="AB940" i="5"/>
  <c r="AA940" i="5"/>
  <c r="H634" i="5"/>
  <c r="K634" i="5"/>
  <c r="I634" i="5"/>
  <c r="G634" i="5"/>
  <c r="J634" i="5"/>
  <c r="N634" i="5"/>
  <c r="F635" i="5"/>
  <c r="L634" i="5"/>
  <c r="Y941" i="5"/>
  <c r="X941" i="5"/>
  <c r="W941" i="5"/>
  <c r="U942" i="5"/>
  <c r="V941" i="5"/>
  <c r="AB941" i="5"/>
  <c r="AA941" i="5"/>
  <c r="Z941" i="5"/>
  <c r="K635" i="5"/>
  <c r="H635" i="5"/>
  <c r="J635" i="5"/>
  <c r="N635" i="5"/>
  <c r="F636" i="5"/>
  <c r="I635" i="5"/>
  <c r="G635" i="5"/>
  <c r="L635" i="5"/>
  <c r="X942" i="5"/>
  <c r="W942" i="5"/>
  <c r="U943" i="5"/>
  <c r="V942" i="5"/>
  <c r="AB942" i="5"/>
  <c r="AA942" i="5"/>
  <c r="Z942" i="5"/>
  <c r="Y942" i="5"/>
  <c r="J636" i="5"/>
  <c r="I636" i="5"/>
  <c r="G636" i="5"/>
  <c r="K636" i="5"/>
  <c r="H636" i="5"/>
  <c r="L636" i="5"/>
  <c r="N636" i="5"/>
  <c r="F637" i="5"/>
  <c r="W943" i="5"/>
  <c r="U944" i="5"/>
  <c r="V943" i="5"/>
  <c r="AB943" i="5"/>
  <c r="AA943" i="5"/>
  <c r="Z943" i="5"/>
  <c r="Y943" i="5"/>
  <c r="X943" i="5"/>
  <c r="I637" i="5"/>
  <c r="G637" i="5"/>
  <c r="H637" i="5"/>
  <c r="N637" i="5"/>
  <c r="F638" i="5"/>
  <c r="K637" i="5"/>
  <c r="J637" i="5"/>
  <c r="L637" i="5"/>
  <c r="U945" i="5"/>
  <c r="V944" i="5"/>
  <c r="AB944" i="5"/>
  <c r="AA944" i="5"/>
  <c r="Z944" i="5"/>
  <c r="Y944" i="5"/>
  <c r="X944" i="5"/>
  <c r="W944" i="5"/>
  <c r="H638" i="5"/>
  <c r="G638" i="5"/>
  <c r="K638" i="5"/>
  <c r="L638" i="5"/>
  <c r="J638" i="5"/>
  <c r="N638" i="5"/>
  <c r="F639" i="5"/>
  <c r="I638" i="5"/>
  <c r="AB945" i="5"/>
  <c r="AA945" i="5"/>
  <c r="Z945" i="5"/>
  <c r="Y945" i="5"/>
  <c r="X945" i="5"/>
  <c r="W945" i="5"/>
  <c r="U946" i="5"/>
  <c r="V945" i="5"/>
  <c r="N639" i="5"/>
  <c r="F640" i="5"/>
  <c r="K639" i="5"/>
  <c r="L639" i="5"/>
  <c r="G639" i="5"/>
  <c r="J639" i="5"/>
  <c r="I639" i="5"/>
  <c r="H639" i="5"/>
  <c r="AB946" i="5"/>
  <c r="AA946" i="5"/>
  <c r="Z946" i="5"/>
  <c r="Y946" i="5"/>
  <c r="X946" i="5"/>
  <c r="W946" i="5"/>
  <c r="U947" i="5"/>
  <c r="V946" i="5"/>
  <c r="J640" i="5"/>
  <c r="L640" i="5"/>
  <c r="I640" i="5"/>
  <c r="N640" i="5"/>
  <c r="F641" i="5"/>
  <c r="H640" i="5"/>
  <c r="G640" i="5"/>
  <c r="K640" i="5"/>
  <c r="AA947" i="5"/>
  <c r="Z947" i="5"/>
  <c r="Y947" i="5"/>
  <c r="X947" i="5"/>
  <c r="W947" i="5"/>
  <c r="U948" i="5"/>
  <c r="V947" i="5"/>
  <c r="AB947" i="5"/>
  <c r="L641" i="5"/>
  <c r="J641" i="5"/>
  <c r="H641" i="5"/>
  <c r="I641" i="5"/>
  <c r="G641" i="5"/>
  <c r="K641" i="5"/>
  <c r="N641" i="5"/>
  <c r="F642" i="5"/>
  <c r="Z948" i="5"/>
  <c r="Y948" i="5"/>
  <c r="X948" i="5"/>
  <c r="W948" i="5"/>
  <c r="U949" i="5"/>
  <c r="V948" i="5"/>
  <c r="AB948" i="5"/>
  <c r="AA948" i="5"/>
  <c r="I642" i="5"/>
  <c r="J642" i="5"/>
  <c r="H642" i="5"/>
  <c r="K642" i="5"/>
  <c r="G642" i="5"/>
  <c r="N642" i="5"/>
  <c r="F643" i="5"/>
  <c r="L642" i="5"/>
  <c r="Y949" i="5"/>
  <c r="X949" i="5"/>
  <c r="W949" i="5"/>
  <c r="U950" i="5"/>
  <c r="V949" i="5"/>
  <c r="AB949" i="5"/>
  <c r="AA949" i="5"/>
  <c r="Z949" i="5"/>
  <c r="J643" i="5"/>
  <c r="I643" i="5"/>
  <c r="H643" i="5"/>
  <c r="G643" i="5"/>
  <c r="N643" i="5"/>
  <c r="F644" i="5"/>
  <c r="L643" i="5"/>
  <c r="K643" i="5"/>
  <c r="X950" i="5"/>
  <c r="W950" i="5"/>
  <c r="U951" i="5"/>
  <c r="V950" i="5"/>
  <c r="AB950" i="5"/>
  <c r="AA950" i="5"/>
  <c r="Z950" i="5"/>
  <c r="Y950" i="5"/>
  <c r="J644" i="5"/>
  <c r="I644" i="5"/>
  <c r="L644" i="5"/>
  <c r="K644" i="5"/>
  <c r="H644" i="5"/>
  <c r="G644" i="5"/>
  <c r="N644" i="5"/>
  <c r="F645" i="5"/>
  <c r="W951" i="5"/>
  <c r="U952" i="5"/>
  <c r="V951" i="5"/>
  <c r="AB951" i="5"/>
  <c r="AA951" i="5"/>
  <c r="Z951" i="5"/>
  <c r="Y951" i="5"/>
  <c r="X951" i="5"/>
  <c r="L645" i="5"/>
  <c r="I645" i="5"/>
  <c r="H645" i="5"/>
  <c r="G645" i="5"/>
  <c r="N645" i="5"/>
  <c r="F646" i="5"/>
  <c r="K645" i="5"/>
  <c r="J645" i="5"/>
  <c r="U953" i="5"/>
  <c r="V952" i="5"/>
  <c r="AB952" i="5"/>
  <c r="AA952" i="5"/>
  <c r="Z952" i="5"/>
  <c r="Y952" i="5"/>
  <c r="X952" i="5"/>
  <c r="W952" i="5"/>
  <c r="K646" i="5"/>
  <c r="N646" i="5"/>
  <c r="F647" i="5"/>
  <c r="H646" i="5"/>
  <c r="G646" i="5"/>
  <c r="L646" i="5"/>
  <c r="I646" i="5"/>
  <c r="J646" i="5"/>
  <c r="AB953" i="5"/>
  <c r="AA953" i="5"/>
  <c r="Z953" i="5"/>
  <c r="Y953" i="5"/>
  <c r="X953" i="5"/>
  <c r="W953" i="5"/>
  <c r="V953" i="5"/>
  <c r="U954" i="5"/>
  <c r="L647" i="5"/>
  <c r="G647" i="5"/>
  <c r="H647" i="5"/>
  <c r="J647" i="5"/>
  <c r="K647" i="5"/>
  <c r="I647" i="5"/>
  <c r="N647" i="5"/>
  <c r="F648" i="5"/>
  <c r="AB954" i="5"/>
  <c r="AA954" i="5"/>
  <c r="Z954" i="5"/>
  <c r="Y954" i="5"/>
  <c r="X954" i="5"/>
  <c r="W954" i="5"/>
  <c r="U955" i="5"/>
  <c r="V954" i="5"/>
  <c r="L648" i="5"/>
  <c r="H648" i="5"/>
  <c r="K648" i="5"/>
  <c r="I648" i="5"/>
  <c r="J648" i="5"/>
  <c r="N648" i="5"/>
  <c r="F649" i="5"/>
  <c r="G648" i="5"/>
  <c r="AA955" i="5"/>
  <c r="Z955" i="5"/>
  <c r="Y955" i="5"/>
  <c r="X955" i="5"/>
  <c r="W955" i="5"/>
  <c r="U956" i="5"/>
  <c r="V955" i="5"/>
  <c r="AB955" i="5"/>
  <c r="L649" i="5"/>
  <c r="H649" i="5"/>
  <c r="J649" i="5"/>
  <c r="I649" i="5"/>
  <c r="G649" i="5"/>
  <c r="K649" i="5"/>
  <c r="N649" i="5"/>
  <c r="F650" i="5"/>
  <c r="Z956" i="5"/>
  <c r="Y956" i="5"/>
  <c r="X956" i="5"/>
  <c r="W956" i="5"/>
  <c r="U957" i="5"/>
  <c r="V956" i="5"/>
  <c r="AB956" i="5"/>
  <c r="AA956" i="5"/>
  <c r="K650" i="5"/>
  <c r="I650" i="5"/>
  <c r="N650" i="5"/>
  <c r="F651" i="5"/>
  <c r="J650" i="5"/>
  <c r="G650" i="5"/>
  <c r="L650" i="5"/>
  <c r="H650" i="5"/>
  <c r="Y957" i="5"/>
  <c r="X957" i="5"/>
  <c r="W957" i="5"/>
  <c r="U958" i="5"/>
  <c r="V957" i="5"/>
  <c r="AB957" i="5"/>
  <c r="AA957" i="5"/>
  <c r="Z957" i="5"/>
  <c r="I651" i="5"/>
  <c r="J651" i="5"/>
  <c r="K651" i="5"/>
  <c r="H651" i="5"/>
  <c r="G651" i="5"/>
  <c r="L651" i="5"/>
  <c r="N651" i="5"/>
  <c r="F652" i="5"/>
  <c r="X958" i="5"/>
  <c r="W958" i="5"/>
  <c r="U959" i="5"/>
  <c r="V958" i="5"/>
  <c r="AB958" i="5"/>
  <c r="AA958" i="5"/>
  <c r="Z958" i="5"/>
  <c r="Y958" i="5"/>
  <c r="J652" i="5"/>
  <c r="G652" i="5"/>
  <c r="I652" i="5"/>
  <c r="N652" i="5"/>
  <c r="F653" i="5"/>
  <c r="H652" i="5"/>
  <c r="L652" i="5"/>
  <c r="K652" i="5"/>
  <c r="W959" i="5"/>
  <c r="U960" i="5"/>
  <c r="V959" i="5"/>
  <c r="AB959" i="5"/>
  <c r="AA959" i="5"/>
  <c r="Z959" i="5"/>
  <c r="Y959" i="5"/>
  <c r="X959" i="5"/>
  <c r="I653" i="5"/>
  <c r="G653" i="5"/>
  <c r="H653" i="5"/>
  <c r="L653" i="5"/>
  <c r="N653" i="5"/>
  <c r="F654" i="5"/>
  <c r="K653" i="5"/>
  <c r="J653" i="5"/>
  <c r="U961" i="5"/>
  <c r="V960" i="5"/>
  <c r="AB960" i="5"/>
  <c r="AA960" i="5"/>
  <c r="Z960" i="5"/>
  <c r="Y960" i="5"/>
  <c r="X960" i="5"/>
  <c r="W960" i="5"/>
  <c r="N654" i="5"/>
  <c r="F655" i="5"/>
  <c r="H654" i="5"/>
  <c r="G654" i="5"/>
  <c r="L654" i="5"/>
  <c r="J654" i="5"/>
  <c r="K654" i="5"/>
  <c r="I654" i="5"/>
  <c r="U962" i="5"/>
  <c r="AB961" i="5"/>
  <c r="AA961" i="5"/>
  <c r="Z961" i="5"/>
  <c r="Y961" i="5"/>
  <c r="X961" i="5"/>
  <c r="W961" i="5"/>
  <c r="V961" i="5"/>
  <c r="G655" i="5"/>
  <c r="L655" i="5"/>
  <c r="K655" i="5"/>
  <c r="J655" i="5"/>
  <c r="N655" i="5"/>
  <c r="F656" i="5"/>
  <c r="I655" i="5"/>
  <c r="H655" i="5"/>
  <c r="U963" i="5"/>
  <c r="V962" i="5"/>
  <c r="AA962" i="5"/>
  <c r="Z962" i="5"/>
  <c r="Y962" i="5"/>
  <c r="X962" i="5"/>
  <c r="W962" i="5"/>
  <c r="AB962" i="5"/>
  <c r="N656" i="5"/>
  <c r="F657" i="5"/>
  <c r="K656" i="5"/>
  <c r="I656" i="5"/>
  <c r="L656" i="5"/>
  <c r="J656" i="5"/>
  <c r="H656" i="5"/>
  <c r="G656" i="5"/>
  <c r="Z963" i="5"/>
  <c r="Y963" i="5"/>
  <c r="X963" i="5"/>
  <c r="W963" i="5"/>
  <c r="AB963" i="5"/>
  <c r="AA963" i="5"/>
  <c r="V963" i="5"/>
  <c r="U964" i="5"/>
  <c r="L657" i="5"/>
  <c r="J657" i="5"/>
  <c r="H657" i="5"/>
  <c r="K657" i="5"/>
  <c r="I657" i="5"/>
  <c r="N657" i="5"/>
  <c r="F658" i="5"/>
  <c r="G657" i="5"/>
  <c r="AB964" i="5"/>
  <c r="Y964" i="5"/>
  <c r="X964" i="5"/>
  <c r="W964" i="5"/>
  <c r="U965" i="5"/>
  <c r="V964" i="5"/>
  <c r="AA964" i="5"/>
  <c r="Z964" i="5"/>
  <c r="K658" i="5"/>
  <c r="J658" i="5"/>
  <c r="G658" i="5"/>
  <c r="H658" i="5"/>
  <c r="L658" i="5"/>
  <c r="I658" i="5"/>
  <c r="N658" i="5"/>
  <c r="F659" i="5"/>
  <c r="AA965" i="5"/>
  <c r="X965" i="5"/>
  <c r="W965" i="5"/>
  <c r="U966" i="5"/>
  <c r="V965" i="5"/>
  <c r="AB965" i="5"/>
  <c r="Z965" i="5"/>
  <c r="Y965" i="5"/>
  <c r="K659" i="5"/>
  <c r="G659" i="5"/>
  <c r="L659" i="5"/>
  <c r="J659" i="5"/>
  <c r="I659" i="5"/>
  <c r="N659" i="5"/>
  <c r="F660" i="5"/>
  <c r="H659" i="5"/>
  <c r="Z966" i="5"/>
  <c r="W966" i="5"/>
  <c r="U967" i="5"/>
  <c r="V966" i="5"/>
  <c r="AB966" i="5"/>
  <c r="AA966" i="5"/>
  <c r="Y966" i="5"/>
  <c r="X966" i="5"/>
  <c r="J660" i="5"/>
  <c r="I660" i="5"/>
  <c r="H660" i="5"/>
  <c r="L660" i="5"/>
  <c r="N660" i="5"/>
  <c r="F661" i="5"/>
  <c r="K660" i="5"/>
  <c r="G660" i="5"/>
  <c r="Y967" i="5"/>
  <c r="U968" i="5"/>
  <c r="V967" i="5"/>
  <c r="AB967" i="5"/>
  <c r="AA967" i="5"/>
  <c r="X967" i="5"/>
  <c r="W967" i="5"/>
  <c r="Z967" i="5"/>
  <c r="N661" i="5"/>
  <c r="F662" i="5"/>
  <c r="I661" i="5"/>
  <c r="K661" i="5"/>
  <c r="H661" i="5"/>
  <c r="G661" i="5"/>
  <c r="J661" i="5"/>
  <c r="L661" i="5"/>
  <c r="X968" i="5"/>
  <c r="AB968" i="5"/>
  <c r="AA968" i="5"/>
  <c r="Z968" i="5"/>
  <c r="Y968" i="5"/>
  <c r="W968" i="5"/>
  <c r="V968" i="5"/>
  <c r="U969" i="5"/>
  <c r="G662" i="5"/>
  <c r="H662" i="5"/>
  <c r="L662" i="5"/>
  <c r="K662" i="5"/>
  <c r="N662" i="5"/>
  <c r="F663" i="5"/>
  <c r="I662" i="5"/>
  <c r="J662" i="5"/>
  <c r="W969" i="5"/>
  <c r="AB969" i="5"/>
  <c r="AA969" i="5"/>
  <c r="Z969" i="5"/>
  <c r="Y969" i="5"/>
  <c r="X969" i="5"/>
  <c r="V969" i="5"/>
  <c r="U970" i="5"/>
  <c r="G663" i="5"/>
  <c r="N663" i="5"/>
  <c r="F664" i="5"/>
  <c r="K663" i="5"/>
  <c r="I663" i="5"/>
  <c r="L663" i="5"/>
  <c r="J663" i="5"/>
  <c r="H663" i="5"/>
  <c r="U971" i="5"/>
  <c r="V970" i="5"/>
  <c r="AA970" i="5"/>
  <c r="Z970" i="5"/>
  <c r="Y970" i="5"/>
  <c r="X970" i="5"/>
  <c r="AB970" i="5"/>
  <c r="W970" i="5"/>
  <c r="L664" i="5"/>
  <c r="K664" i="5"/>
  <c r="I664" i="5"/>
  <c r="N664" i="5"/>
  <c r="F665" i="5"/>
  <c r="J664" i="5"/>
  <c r="H664" i="5"/>
  <c r="G664" i="5"/>
  <c r="Z971" i="5"/>
  <c r="Y971" i="5"/>
  <c r="X971" i="5"/>
  <c r="W971" i="5"/>
  <c r="U972" i="5"/>
  <c r="AB971" i="5"/>
  <c r="AA971" i="5"/>
  <c r="V971" i="5"/>
  <c r="L665" i="5"/>
  <c r="I665" i="5"/>
  <c r="G665" i="5"/>
  <c r="K665" i="5"/>
  <c r="H665" i="5"/>
  <c r="J665" i="5"/>
  <c r="N665" i="5"/>
  <c r="F666" i="5"/>
  <c r="AB972" i="5"/>
  <c r="Y972" i="5"/>
  <c r="X972" i="5"/>
  <c r="W972" i="5"/>
  <c r="U973" i="5"/>
  <c r="V972" i="5"/>
  <c r="Z972" i="5"/>
  <c r="AA972" i="5"/>
  <c r="K666" i="5"/>
  <c r="H666" i="5"/>
  <c r="J666" i="5"/>
  <c r="I666" i="5"/>
  <c r="G666" i="5"/>
  <c r="N666" i="5"/>
  <c r="F667" i="5"/>
  <c r="L666" i="5"/>
  <c r="AA973" i="5"/>
  <c r="X973" i="5"/>
  <c r="W973" i="5"/>
  <c r="U974" i="5"/>
  <c r="V973" i="5"/>
  <c r="AB973" i="5"/>
  <c r="Z973" i="5"/>
  <c r="Y973" i="5"/>
  <c r="N667" i="5"/>
  <c r="F668" i="5"/>
  <c r="I667" i="5"/>
  <c r="K667" i="5"/>
  <c r="G667" i="5"/>
  <c r="J667" i="5"/>
  <c r="H667" i="5"/>
  <c r="L667" i="5"/>
  <c r="Z974" i="5"/>
  <c r="W974" i="5"/>
  <c r="U975" i="5"/>
  <c r="V974" i="5"/>
  <c r="AB974" i="5"/>
  <c r="AA974" i="5"/>
  <c r="Y974" i="5"/>
  <c r="X974" i="5"/>
  <c r="J668" i="5"/>
  <c r="I668" i="5"/>
  <c r="H668" i="5"/>
  <c r="G668" i="5"/>
  <c r="L668" i="5"/>
  <c r="N668" i="5"/>
  <c r="F669" i="5"/>
  <c r="K668" i="5"/>
  <c r="Y975" i="5"/>
  <c r="U976" i="5"/>
  <c r="V975" i="5"/>
  <c r="AB975" i="5"/>
  <c r="AA975" i="5"/>
  <c r="Z975" i="5"/>
  <c r="X975" i="5"/>
  <c r="W975" i="5"/>
  <c r="I669" i="5"/>
  <c r="H669" i="5"/>
  <c r="G669" i="5"/>
  <c r="N669" i="5"/>
  <c r="F670" i="5"/>
  <c r="L669" i="5"/>
  <c r="K669" i="5"/>
  <c r="J669" i="5"/>
  <c r="X976" i="5"/>
  <c r="AB976" i="5"/>
  <c r="AA976" i="5"/>
  <c r="Z976" i="5"/>
  <c r="V976" i="5"/>
  <c r="U977" i="5"/>
  <c r="Y976" i="5"/>
  <c r="W976" i="5"/>
  <c r="H670" i="5"/>
  <c r="L670" i="5"/>
  <c r="N670" i="5"/>
  <c r="F671" i="5"/>
  <c r="G670" i="5"/>
  <c r="K670" i="5"/>
  <c r="J670" i="5"/>
  <c r="I670" i="5"/>
  <c r="W977" i="5"/>
  <c r="AB977" i="5"/>
  <c r="AA977" i="5"/>
  <c r="Z977" i="5"/>
  <c r="Y977" i="5"/>
  <c r="X977" i="5"/>
  <c r="V977" i="5"/>
  <c r="U978" i="5"/>
  <c r="G671" i="5"/>
  <c r="I671" i="5"/>
  <c r="N671" i="5"/>
  <c r="F672" i="5"/>
  <c r="L671" i="5"/>
  <c r="K671" i="5"/>
  <c r="J671" i="5"/>
  <c r="H671" i="5"/>
  <c r="U979" i="5"/>
  <c r="V978" i="5"/>
  <c r="AA978" i="5"/>
  <c r="Z978" i="5"/>
  <c r="Y978" i="5"/>
  <c r="X978" i="5"/>
  <c r="AB978" i="5"/>
  <c r="W978" i="5"/>
  <c r="L672" i="5"/>
  <c r="J672" i="5"/>
  <c r="N672" i="5"/>
  <c r="F673" i="5"/>
  <c r="H672" i="5"/>
  <c r="I672" i="5"/>
  <c r="K672" i="5"/>
  <c r="G672" i="5"/>
  <c r="Z979" i="5"/>
  <c r="Y979" i="5"/>
  <c r="X979" i="5"/>
  <c r="W979" i="5"/>
  <c r="AB979" i="5"/>
  <c r="AA979" i="5"/>
  <c r="V979" i="5"/>
  <c r="U980" i="5"/>
  <c r="L673" i="5"/>
  <c r="K673" i="5"/>
  <c r="I673" i="5"/>
  <c r="H673" i="5"/>
  <c r="N673" i="5"/>
  <c r="F674" i="5"/>
  <c r="J673" i="5"/>
  <c r="G673" i="5"/>
  <c r="AB980" i="5"/>
  <c r="Y980" i="5"/>
  <c r="X980" i="5"/>
  <c r="W980" i="5"/>
  <c r="U981" i="5"/>
  <c r="V980" i="5"/>
  <c r="AA980" i="5"/>
  <c r="Z980" i="5"/>
  <c r="K674" i="5"/>
  <c r="J674" i="5"/>
  <c r="H674" i="5"/>
  <c r="I674" i="5"/>
  <c r="N674" i="5"/>
  <c r="F675" i="5"/>
  <c r="G674" i="5"/>
  <c r="L674" i="5"/>
  <c r="AA981" i="5"/>
  <c r="X981" i="5"/>
  <c r="W981" i="5"/>
  <c r="U982" i="5"/>
  <c r="V981" i="5"/>
  <c r="AB981" i="5"/>
  <c r="Z981" i="5"/>
  <c r="Y981" i="5"/>
  <c r="K675" i="5"/>
  <c r="G675" i="5"/>
  <c r="J675" i="5"/>
  <c r="I675" i="5"/>
  <c r="N675" i="5"/>
  <c r="F676" i="5"/>
  <c r="H675" i="5"/>
  <c r="L675" i="5"/>
  <c r="Z982" i="5"/>
  <c r="W982" i="5"/>
  <c r="U983" i="5"/>
  <c r="V982" i="5"/>
  <c r="AB982" i="5"/>
  <c r="Y982" i="5"/>
  <c r="X982" i="5"/>
  <c r="AA982" i="5"/>
  <c r="I676" i="5"/>
  <c r="H676" i="5"/>
  <c r="N676" i="5"/>
  <c r="F677" i="5"/>
  <c r="G676" i="5"/>
  <c r="J676" i="5"/>
  <c r="L676" i="5"/>
  <c r="K676" i="5"/>
  <c r="Y983" i="5"/>
  <c r="U984" i="5"/>
  <c r="V983" i="5"/>
  <c r="AB983" i="5"/>
  <c r="AA983" i="5"/>
  <c r="Z983" i="5"/>
  <c r="X983" i="5"/>
  <c r="W983" i="5"/>
  <c r="H677" i="5"/>
  <c r="N677" i="5"/>
  <c r="F678" i="5"/>
  <c r="L677" i="5"/>
  <c r="I677" i="5"/>
  <c r="G677" i="5"/>
  <c r="J677" i="5"/>
  <c r="K677" i="5"/>
  <c r="X984" i="5"/>
  <c r="AB984" i="5"/>
  <c r="AA984" i="5"/>
  <c r="Z984" i="5"/>
  <c r="Y984" i="5"/>
  <c r="W984" i="5"/>
  <c r="V984" i="5"/>
  <c r="U985" i="5"/>
  <c r="N678" i="5"/>
  <c r="F679" i="5"/>
  <c r="L678" i="5"/>
  <c r="H678" i="5"/>
  <c r="J678" i="5"/>
  <c r="I678" i="5"/>
  <c r="G678" i="5"/>
  <c r="K678" i="5"/>
  <c r="W985" i="5"/>
  <c r="AB985" i="5"/>
  <c r="AA985" i="5"/>
  <c r="Z985" i="5"/>
  <c r="Y985" i="5"/>
  <c r="U986" i="5"/>
  <c r="X985" i="5"/>
  <c r="V985" i="5"/>
  <c r="G679" i="5"/>
  <c r="L679" i="5"/>
  <c r="N679" i="5"/>
  <c r="F680" i="5"/>
  <c r="J679" i="5"/>
  <c r="K679" i="5"/>
  <c r="I679" i="5"/>
  <c r="H679" i="5"/>
  <c r="U987" i="5"/>
  <c r="V986" i="5"/>
  <c r="AA986" i="5"/>
  <c r="Z986" i="5"/>
  <c r="Y986" i="5"/>
  <c r="X986" i="5"/>
  <c r="AB986" i="5"/>
  <c r="W986" i="5"/>
  <c r="L680" i="5"/>
  <c r="I680" i="5"/>
  <c r="K680" i="5"/>
  <c r="J680" i="5"/>
  <c r="N680" i="5"/>
  <c r="F681" i="5"/>
  <c r="H680" i="5"/>
  <c r="G680" i="5"/>
  <c r="Z987" i="5"/>
  <c r="Y987" i="5"/>
  <c r="X987" i="5"/>
  <c r="W987" i="5"/>
  <c r="AA987" i="5"/>
  <c r="V987" i="5"/>
  <c r="U988" i="5"/>
  <c r="AB987" i="5"/>
  <c r="H681" i="5"/>
  <c r="K681" i="5"/>
  <c r="J681" i="5"/>
  <c r="I681" i="5"/>
  <c r="L681" i="5"/>
  <c r="G681" i="5"/>
  <c r="N681" i="5"/>
  <c r="F682" i="5"/>
  <c r="AB988" i="5"/>
  <c r="Y988" i="5"/>
  <c r="X988" i="5"/>
  <c r="W988" i="5"/>
  <c r="U989" i="5"/>
  <c r="V988" i="5"/>
  <c r="AA988" i="5"/>
  <c r="Z988" i="5"/>
  <c r="K682" i="5"/>
  <c r="I682" i="5"/>
  <c r="J682" i="5"/>
  <c r="N682" i="5"/>
  <c r="F683" i="5"/>
  <c r="H682" i="5"/>
  <c r="G682" i="5"/>
  <c r="L682" i="5"/>
  <c r="AA989" i="5"/>
  <c r="X989" i="5"/>
  <c r="W989" i="5"/>
  <c r="U990" i="5"/>
  <c r="V989" i="5"/>
  <c r="AB989" i="5"/>
  <c r="Z989" i="5"/>
  <c r="Y989" i="5"/>
  <c r="K683" i="5"/>
  <c r="I683" i="5"/>
  <c r="N683" i="5"/>
  <c r="F684" i="5"/>
  <c r="J683" i="5"/>
  <c r="G683" i="5"/>
  <c r="H683" i="5"/>
  <c r="L683" i="5"/>
  <c r="Z990" i="5"/>
  <c r="W990" i="5"/>
  <c r="U991" i="5"/>
  <c r="V990" i="5"/>
  <c r="AB990" i="5"/>
  <c r="AA990" i="5"/>
  <c r="Y990" i="5"/>
  <c r="X990" i="5"/>
  <c r="J684" i="5"/>
  <c r="I684" i="5"/>
  <c r="H684" i="5"/>
  <c r="G684" i="5"/>
  <c r="L684" i="5"/>
  <c r="N684" i="5"/>
  <c r="F685" i="5"/>
  <c r="K684" i="5"/>
  <c r="Y991" i="5"/>
  <c r="U992" i="5"/>
  <c r="V991" i="5"/>
  <c r="AB991" i="5"/>
  <c r="AA991" i="5"/>
  <c r="W991" i="5"/>
  <c r="Z991" i="5"/>
  <c r="X991" i="5"/>
  <c r="N685" i="5"/>
  <c r="F686" i="5"/>
  <c r="K685" i="5"/>
  <c r="H685" i="5"/>
  <c r="G685" i="5"/>
  <c r="L685" i="5"/>
  <c r="I685" i="5"/>
  <c r="J685" i="5"/>
  <c r="X992" i="5"/>
  <c r="AB992" i="5"/>
  <c r="AA992" i="5"/>
  <c r="Z992" i="5"/>
  <c r="Y992" i="5"/>
  <c r="W992" i="5"/>
  <c r="V992" i="5"/>
  <c r="U993" i="5"/>
  <c r="N686" i="5"/>
  <c r="F687" i="5"/>
  <c r="H686" i="5"/>
  <c r="G686" i="5"/>
  <c r="L686" i="5"/>
  <c r="J686" i="5"/>
  <c r="K686" i="5"/>
  <c r="I686" i="5"/>
  <c r="W993" i="5"/>
  <c r="AB993" i="5"/>
  <c r="AA993" i="5"/>
  <c r="Z993" i="5"/>
  <c r="Y993" i="5"/>
  <c r="X993" i="5"/>
  <c r="V993" i="5"/>
  <c r="U994" i="5"/>
  <c r="N687" i="5"/>
  <c r="F688" i="5"/>
  <c r="K687" i="5"/>
  <c r="G687" i="5"/>
  <c r="J687" i="5"/>
  <c r="L687" i="5"/>
  <c r="H687" i="5"/>
  <c r="I687" i="5"/>
  <c r="U995" i="5"/>
  <c r="V994" i="5"/>
  <c r="AA994" i="5"/>
  <c r="Z994" i="5"/>
  <c r="Y994" i="5"/>
  <c r="X994" i="5"/>
  <c r="AB994" i="5"/>
  <c r="W994" i="5"/>
  <c r="N688" i="5"/>
  <c r="F689" i="5"/>
  <c r="K688" i="5"/>
  <c r="H688" i="5"/>
  <c r="J688" i="5"/>
  <c r="L688" i="5"/>
  <c r="G688" i="5"/>
  <c r="I688" i="5"/>
  <c r="Z995" i="5"/>
  <c r="Y995" i="5"/>
  <c r="X995" i="5"/>
  <c r="W995" i="5"/>
  <c r="U996" i="5"/>
  <c r="AB995" i="5"/>
  <c r="AA995" i="5"/>
  <c r="V995" i="5"/>
  <c r="J689" i="5"/>
  <c r="I689" i="5"/>
  <c r="K689" i="5"/>
  <c r="H689" i="5"/>
  <c r="L689" i="5"/>
  <c r="G689" i="5"/>
  <c r="N689" i="5"/>
  <c r="F690" i="5"/>
  <c r="AB996" i="5"/>
  <c r="Y996" i="5"/>
  <c r="X996" i="5"/>
  <c r="W996" i="5"/>
  <c r="U997" i="5"/>
  <c r="V996" i="5"/>
  <c r="AA996" i="5"/>
  <c r="Z996" i="5"/>
  <c r="K690" i="5"/>
  <c r="I690" i="5"/>
  <c r="G690" i="5"/>
  <c r="J690" i="5"/>
  <c r="H690" i="5"/>
  <c r="L690" i="5"/>
  <c r="N690" i="5"/>
  <c r="F691" i="5"/>
  <c r="AA997" i="5"/>
  <c r="X997" i="5"/>
  <c r="W997" i="5"/>
  <c r="U998" i="5"/>
  <c r="V997" i="5"/>
  <c r="Z997" i="5"/>
  <c r="Y997" i="5"/>
  <c r="AB997" i="5"/>
  <c r="K691" i="5"/>
  <c r="G691" i="5"/>
  <c r="J691" i="5"/>
  <c r="H691" i="5"/>
  <c r="N691" i="5"/>
  <c r="F692" i="5"/>
  <c r="I691" i="5"/>
  <c r="L691" i="5"/>
  <c r="Z998" i="5"/>
  <c r="W998" i="5"/>
  <c r="U999" i="5"/>
  <c r="V998" i="5"/>
  <c r="AB998" i="5"/>
  <c r="AA998" i="5"/>
  <c r="Y998" i="5"/>
  <c r="X998" i="5"/>
  <c r="J692" i="5"/>
  <c r="I692" i="5"/>
  <c r="H692" i="5"/>
  <c r="L692" i="5"/>
  <c r="G692" i="5"/>
  <c r="K692" i="5"/>
  <c r="N692" i="5"/>
  <c r="F693" i="5"/>
  <c r="Y999" i="5"/>
  <c r="U1000" i="5"/>
  <c r="V999" i="5"/>
  <c r="AB999" i="5"/>
  <c r="AA999" i="5"/>
  <c r="Z999" i="5"/>
  <c r="X999" i="5"/>
  <c r="W999" i="5"/>
  <c r="L693" i="5"/>
  <c r="H693" i="5"/>
  <c r="G693" i="5"/>
  <c r="N693" i="5"/>
  <c r="F694" i="5"/>
  <c r="I693" i="5"/>
  <c r="J693" i="5"/>
  <c r="K693" i="5"/>
  <c r="X1000" i="5"/>
  <c r="AB1000" i="5"/>
  <c r="AA1000" i="5"/>
  <c r="Z1000" i="5"/>
  <c r="U1001" i="5"/>
  <c r="Y1000" i="5"/>
  <c r="W1000" i="5"/>
  <c r="V1000" i="5"/>
  <c r="H694" i="5"/>
  <c r="N694" i="5"/>
  <c r="F695" i="5"/>
  <c r="L694" i="5"/>
  <c r="K694" i="5"/>
  <c r="G694" i="5"/>
  <c r="I694" i="5"/>
  <c r="J694" i="5"/>
  <c r="W1001" i="5"/>
  <c r="AB1001" i="5"/>
  <c r="AA1001" i="5"/>
  <c r="Z1001" i="5"/>
  <c r="Y1001" i="5"/>
  <c r="V1001" i="5"/>
  <c r="U1002" i="5"/>
  <c r="X1001" i="5"/>
  <c r="G695" i="5"/>
  <c r="N695" i="5"/>
  <c r="F696" i="5"/>
  <c r="L695" i="5"/>
  <c r="K695" i="5"/>
  <c r="J695" i="5"/>
  <c r="I695" i="5"/>
  <c r="H695" i="5"/>
  <c r="U1003" i="5"/>
  <c r="V1002" i="5"/>
  <c r="AA1002" i="5"/>
  <c r="Z1002" i="5"/>
  <c r="Y1002" i="5"/>
  <c r="X1002" i="5"/>
  <c r="AB1002" i="5"/>
  <c r="W1002" i="5"/>
  <c r="N696" i="5"/>
  <c r="F697" i="5"/>
  <c r="L696" i="5"/>
  <c r="K696" i="5"/>
  <c r="I696" i="5"/>
  <c r="J696" i="5"/>
  <c r="H696" i="5"/>
  <c r="G696" i="5"/>
  <c r="Z1003" i="5"/>
  <c r="Y1003" i="5"/>
  <c r="X1003" i="5"/>
  <c r="W1003" i="5"/>
  <c r="AB1003" i="5"/>
  <c r="AA1003" i="5"/>
  <c r="V1003" i="5"/>
  <c r="U1004" i="5"/>
  <c r="J697" i="5"/>
  <c r="I697" i="5"/>
  <c r="L697" i="5"/>
  <c r="H697" i="5"/>
  <c r="N697" i="5"/>
  <c r="F698" i="5"/>
  <c r="K697" i="5"/>
  <c r="G697" i="5"/>
  <c r="AB1004" i="5"/>
  <c r="Y1004" i="5"/>
  <c r="X1004" i="5"/>
  <c r="W1004" i="5"/>
  <c r="U1005" i="5"/>
  <c r="V1004" i="5"/>
  <c r="AA1004" i="5"/>
  <c r="Z1004" i="5"/>
  <c r="I698" i="5"/>
  <c r="N698" i="5"/>
  <c r="F699" i="5"/>
  <c r="K698" i="5"/>
  <c r="J698" i="5"/>
  <c r="G698" i="5"/>
  <c r="H698" i="5"/>
  <c r="L698" i="5"/>
  <c r="AA1005" i="5"/>
  <c r="X1005" i="5"/>
  <c r="W1005" i="5"/>
  <c r="U1006" i="5"/>
  <c r="V1005" i="5"/>
  <c r="AB1005" i="5"/>
  <c r="Z1005" i="5"/>
  <c r="Y1005" i="5"/>
  <c r="H699" i="5"/>
  <c r="K699" i="5"/>
  <c r="G699" i="5"/>
  <c r="N699" i="5"/>
  <c r="F700" i="5"/>
  <c r="J699" i="5"/>
  <c r="I699" i="5"/>
  <c r="L699" i="5"/>
  <c r="Z1006" i="5"/>
  <c r="W1006" i="5"/>
  <c r="U1007" i="5"/>
  <c r="V1006" i="5"/>
  <c r="AB1006" i="5"/>
  <c r="X1006" i="5"/>
  <c r="AA1006" i="5"/>
  <c r="Y1006" i="5"/>
  <c r="J700" i="5"/>
  <c r="I700" i="5"/>
  <c r="H700" i="5"/>
  <c r="G700" i="5"/>
  <c r="K700" i="5"/>
  <c r="L700" i="5"/>
  <c r="N700" i="5"/>
  <c r="F701" i="5"/>
  <c r="U1008" i="5"/>
  <c r="Y1007" i="5"/>
  <c r="AA1007" i="5"/>
  <c r="N701" i="5"/>
  <c r="F702" i="5"/>
  <c r="I701" i="5"/>
  <c r="L701" i="5"/>
  <c r="K701" i="5"/>
  <c r="H701" i="5"/>
  <c r="J701" i="5"/>
  <c r="G701" i="5"/>
  <c r="U1009" i="5"/>
  <c r="AA1008" i="5"/>
  <c r="Y1008" i="5"/>
  <c r="H702" i="5"/>
  <c r="G702" i="5"/>
  <c r="L702" i="5"/>
  <c r="N702" i="5"/>
  <c r="F703" i="5"/>
  <c r="J702" i="5"/>
  <c r="I702" i="5"/>
  <c r="K702" i="5"/>
  <c r="U1010" i="5"/>
  <c r="Y1009" i="5"/>
  <c r="AA1009" i="5"/>
  <c r="K703" i="5"/>
  <c r="N703" i="5"/>
  <c r="F704" i="5"/>
  <c r="J703" i="5"/>
  <c r="G703" i="5"/>
  <c r="L703" i="5"/>
  <c r="H703" i="5"/>
  <c r="I703" i="5"/>
  <c r="U1011" i="5"/>
  <c r="AA1010" i="5"/>
  <c r="Y1010" i="5"/>
  <c r="K704" i="5"/>
  <c r="H704" i="5"/>
  <c r="L704" i="5"/>
  <c r="J704" i="5"/>
  <c r="N704" i="5"/>
  <c r="F705" i="5"/>
  <c r="G704" i="5"/>
  <c r="I704" i="5"/>
  <c r="U1012" i="5"/>
  <c r="Y1011" i="5"/>
  <c r="AA1011" i="5"/>
  <c r="K705" i="5"/>
  <c r="J705" i="5"/>
  <c r="L705" i="5"/>
  <c r="I705" i="5"/>
  <c r="H705" i="5"/>
  <c r="N705" i="5"/>
  <c r="F706" i="5"/>
  <c r="G705" i="5"/>
  <c r="U1013" i="5"/>
  <c r="AA1012" i="5"/>
  <c r="Y1012" i="5"/>
  <c r="K706" i="5"/>
  <c r="H706" i="5"/>
  <c r="G706" i="5"/>
  <c r="I706" i="5"/>
  <c r="N706" i="5"/>
  <c r="F707" i="5"/>
  <c r="L706" i="5"/>
  <c r="J706" i="5"/>
  <c r="U1014" i="5"/>
  <c r="Y1013" i="5"/>
  <c r="AA1013" i="5"/>
  <c r="K707" i="5"/>
  <c r="J707" i="5"/>
  <c r="I707" i="5"/>
  <c r="H707" i="5"/>
  <c r="N707" i="5"/>
  <c r="F708" i="5"/>
  <c r="L707" i="5"/>
  <c r="G707" i="5"/>
  <c r="U1015" i="5"/>
  <c r="AA1014" i="5"/>
  <c r="Y1014" i="5"/>
  <c r="J708" i="5"/>
  <c r="H708" i="5"/>
  <c r="N708" i="5"/>
  <c r="F709" i="5"/>
  <c r="L708" i="5"/>
  <c r="I708" i="5"/>
  <c r="G708" i="5"/>
  <c r="K708" i="5"/>
  <c r="U1016" i="5"/>
  <c r="Y1015" i="5"/>
  <c r="AA1015" i="5"/>
  <c r="H709" i="5"/>
  <c r="I709" i="5"/>
  <c r="L709" i="5"/>
  <c r="G709" i="5"/>
  <c r="N709" i="5"/>
  <c r="F710" i="5"/>
  <c r="J709" i="5"/>
  <c r="K709" i="5"/>
  <c r="U1017" i="5"/>
  <c r="AA1016" i="5"/>
  <c r="Y1016" i="5"/>
  <c r="L710" i="5"/>
  <c r="J710" i="5"/>
  <c r="H710" i="5"/>
  <c r="G710" i="5"/>
  <c r="N710" i="5"/>
  <c r="F711" i="5"/>
  <c r="K710" i="5"/>
  <c r="I710" i="5"/>
  <c r="U1018" i="5"/>
  <c r="Y1017" i="5"/>
  <c r="AA1017" i="5"/>
  <c r="K711" i="5"/>
  <c r="I711" i="5"/>
  <c r="H711" i="5"/>
  <c r="L711" i="5"/>
  <c r="J711" i="5"/>
  <c r="G711" i="5"/>
  <c r="N711" i="5"/>
  <c r="F712" i="5"/>
  <c r="U1019" i="5"/>
  <c r="AA1018" i="5"/>
  <c r="Y1018" i="5"/>
  <c r="I712" i="5"/>
  <c r="N712" i="5"/>
  <c r="F713" i="5"/>
  <c r="K712" i="5"/>
  <c r="J712" i="5"/>
  <c r="H712" i="5"/>
  <c r="G712" i="5"/>
  <c r="L712" i="5"/>
  <c r="U1020" i="5"/>
  <c r="Y1019" i="5"/>
  <c r="AA1019" i="5"/>
  <c r="I713" i="5"/>
  <c r="H713" i="5"/>
  <c r="N713" i="5"/>
  <c r="F714" i="5"/>
  <c r="J713" i="5"/>
  <c r="G713" i="5"/>
  <c r="L713" i="5"/>
  <c r="K713" i="5"/>
  <c r="U1021" i="5"/>
  <c r="AA1020" i="5"/>
  <c r="Y1020" i="5"/>
  <c r="I714" i="5"/>
  <c r="H714" i="5"/>
  <c r="G714" i="5"/>
  <c r="L714" i="5"/>
  <c r="N714" i="5"/>
  <c r="F715" i="5"/>
  <c r="K714" i="5"/>
  <c r="J714" i="5"/>
  <c r="U1022" i="5"/>
  <c r="Y1021" i="5"/>
  <c r="AA1021" i="5"/>
  <c r="H715" i="5"/>
  <c r="N715" i="5"/>
  <c r="F716" i="5"/>
  <c r="L715" i="5"/>
  <c r="K715" i="5"/>
  <c r="I715" i="5"/>
  <c r="G715" i="5"/>
  <c r="J715" i="5"/>
  <c r="U1023" i="5"/>
  <c r="AA1022" i="5"/>
  <c r="Y1022" i="5"/>
  <c r="N716" i="5"/>
  <c r="F717" i="5"/>
  <c r="L716" i="5"/>
  <c r="G716" i="5"/>
  <c r="K716" i="5"/>
  <c r="I716" i="5"/>
  <c r="H716" i="5"/>
  <c r="J716" i="5"/>
  <c r="U1024" i="5"/>
  <c r="Y1023" i="5"/>
  <c r="AA1023" i="5"/>
  <c r="H717" i="5"/>
  <c r="N717" i="5"/>
  <c r="F718" i="5"/>
  <c r="L717" i="5"/>
  <c r="K717" i="5"/>
  <c r="I717" i="5"/>
  <c r="J717" i="5"/>
  <c r="G717" i="5"/>
  <c r="U1025" i="5"/>
  <c r="AA1024" i="5"/>
  <c r="Y1024" i="5"/>
  <c r="L718" i="5"/>
  <c r="K718" i="5"/>
  <c r="H718" i="5"/>
  <c r="J718" i="5"/>
  <c r="G718" i="5"/>
  <c r="N718" i="5"/>
  <c r="F719" i="5"/>
  <c r="I718" i="5"/>
  <c r="U1026" i="5"/>
  <c r="Y1025" i="5"/>
  <c r="AA1025" i="5"/>
  <c r="K719" i="5"/>
  <c r="N719" i="5"/>
  <c r="F720" i="5"/>
  <c r="G719" i="5"/>
  <c r="J719" i="5"/>
  <c r="H719" i="5"/>
  <c r="I719" i="5"/>
  <c r="L719" i="5"/>
  <c r="U1027" i="5"/>
  <c r="AA1026" i="5"/>
  <c r="Y1026" i="5"/>
  <c r="K720" i="5"/>
  <c r="I720" i="5"/>
  <c r="H720" i="5"/>
  <c r="N720" i="5"/>
  <c r="F721" i="5"/>
  <c r="J720" i="5"/>
  <c r="L720" i="5"/>
  <c r="G720" i="5"/>
  <c r="U1028" i="5"/>
  <c r="Y1027" i="5"/>
  <c r="AA1027" i="5"/>
  <c r="J721" i="5"/>
  <c r="G721" i="5"/>
  <c r="I721" i="5"/>
  <c r="H721" i="5"/>
  <c r="L721" i="5"/>
  <c r="K721" i="5"/>
  <c r="N721" i="5"/>
  <c r="F722" i="5"/>
  <c r="U1029" i="5"/>
  <c r="AA1028" i="5"/>
  <c r="Y1028" i="5"/>
  <c r="H722" i="5"/>
  <c r="N722" i="5"/>
  <c r="F723" i="5"/>
  <c r="I722" i="5"/>
  <c r="G722" i="5"/>
  <c r="L722" i="5"/>
  <c r="J722" i="5"/>
  <c r="K722" i="5"/>
  <c r="U1030" i="5"/>
  <c r="Y1029" i="5"/>
  <c r="AA1029" i="5"/>
  <c r="N723" i="5"/>
  <c r="F724" i="5"/>
  <c r="L723" i="5"/>
  <c r="K723" i="5"/>
  <c r="I723" i="5"/>
  <c r="J723" i="5"/>
  <c r="G723" i="5"/>
  <c r="H723" i="5"/>
  <c r="U1031" i="5"/>
  <c r="AA1030" i="5"/>
  <c r="Y1030" i="5"/>
  <c r="G724" i="5"/>
  <c r="N724" i="5"/>
  <c r="F725" i="5"/>
  <c r="K724" i="5"/>
  <c r="I724" i="5"/>
  <c r="H724" i="5"/>
  <c r="J724" i="5"/>
  <c r="L724" i="5"/>
  <c r="U1032" i="5"/>
  <c r="AA1031" i="5"/>
  <c r="Y1031" i="5"/>
  <c r="I725" i="5"/>
  <c r="N725" i="5"/>
  <c r="F726" i="5"/>
  <c r="H725" i="5"/>
  <c r="J725" i="5"/>
  <c r="K725" i="5"/>
  <c r="G725" i="5"/>
  <c r="L725" i="5"/>
  <c r="U1033" i="5"/>
  <c r="AA1032" i="5"/>
  <c r="Y1032" i="5"/>
  <c r="L726" i="5"/>
  <c r="J726" i="5"/>
  <c r="H726" i="5"/>
  <c r="G726" i="5"/>
  <c r="N726" i="5"/>
  <c r="F727" i="5"/>
  <c r="K726" i="5"/>
  <c r="I726" i="5"/>
  <c r="U1034" i="5"/>
  <c r="AA1033" i="5"/>
  <c r="Y1033" i="5"/>
  <c r="K727" i="5"/>
  <c r="N727" i="5"/>
  <c r="F728" i="5"/>
  <c r="G727" i="5"/>
  <c r="L727" i="5"/>
  <c r="J727" i="5"/>
  <c r="I727" i="5"/>
  <c r="H727" i="5"/>
  <c r="U1035" i="5"/>
  <c r="AA1034" i="5"/>
  <c r="Y1034" i="5"/>
  <c r="K728" i="5"/>
  <c r="I728" i="5"/>
  <c r="H728" i="5"/>
  <c r="G728" i="5"/>
  <c r="L728" i="5"/>
  <c r="N728" i="5"/>
  <c r="F729" i="5"/>
  <c r="J728" i="5"/>
  <c r="U1036" i="5"/>
  <c r="AA1035" i="5"/>
  <c r="Y1035" i="5"/>
  <c r="G729" i="5"/>
  <c r="J729" i="5"/>
  <c r="I729" i="5"/>
  <c r="H729" i="5"/>
  <c r="N729" i="5"/>
  <c r="F730" i="5"/>
  <c r="K729" i="5"/>
  <c r="L729" i="5"/>
  <c r="U1037" i="5"/>
  <c r="AA1036" i="5"/>
  <c r="Y1036" i="5"/>
  <c r="I730" i="5"/>
  <c r="H730" i="5"/>
  <c r="L730" i="5"/>
  <c r="J730" i="5"/>
  <c r="K730" i="5"/>
  <c r="G730" i="5"/>
  <c r="N730" i="5"/>
  <c r="F731" i="5"/>
  <c r="U1038" i="5"/>
  <c r="AA1037" i="5"/>
  <c r="Y1037" i="5"/>
  <c r="G731" i="5"/>
  <c r="J731" i="5"/>
  <c r="H731" i="5"/>
  <c r="N731" i="5"/>
  <c r="F732" i="5"/>
  <c r="I731" i="5"/>
  <c r="L731" i="5"/>
  <c r="K731" i="5"/>
  <c r="U1039" i="5"/>
  <c r="AA1038" i="5"/>
  <c r="Y1038" i="5"/>
  <c r="G732" i="5"/>
  <c r="N732" i="5"/>
  <c r="F733" i="5"/>
  <c r="K732" i="5"/>
  <c r="J732" i="5"/>
  <c r="L732" i="5"/>
  <c r="H732" i="5"/>
  <c r="I732" i="5"/>
  <c r="U1040" i="5"/>
  <c r="AA1039" i="5"/>
  <c r="Y1039" i="5"/>
  <c r="N733" i="5"/>
  <c r="F734" i="5"/>
  <c r="L733" i="5"/>
  <c r="J733" i="5"/>
  <c r="I733" i="5"/>
  <c r="K733" i="5"/>
  <c r="G733" i="5"/>
  <c r="H733" i="5"/>
  <c r="U1041" i="5"/>
  <c r="AA1040" i="5"/>
  <c r="Y1040" i="5"/>
  <c r="L734" i="5"/>
  <c r="K734" i="5"/>
  <c r="J734" i="5"/>
  <c r="I734" i="5"/>
  <c r="N734" i="5"/>
  <c r="F735" i="5"/>
  <c r="H734" i="5"/>
  <c r="G734" i="5"/>
  <c r="U1042" i="5"/>
  <c r="AA1041" i="5"/>
  <c r="Y1041" i="5"/>
  <c r="J735" i="5"/>
  <c r="H735" i="5"/>
  <c r="K735" i="5"/>
  <c r="I735" i="5"/>
  <c r="G735" i="5"/>
  <c r="N735" i="5"/>
  <c r="F736" i="5"/>
  <c r="L735" i="5"/>
  <c r="U1043" i="5"/>
  <c r="AA1042" i="5"/>
  <c r="Y1042" i="5"/>
  <c r="K736" i="5"/>
  <c r="G736" i="5"/>
  <c r="J736" i="5"/>
  <c r="I736" i="5"/>
  <c r="H736" i="5"/>
  <c r="L736" i="5"/>
  <c r="N736" i="5"/>
  <c r="F737" i="5"/>
  <c r="U1044" i="5"/>
  <c r="AA1043" i="5"/>
  <c r="Y1043" i="5"/>
  <c r="J737" i="5"/>
  <c r="H737" i="5"/>
  <c r="L737" i="5"/>
  <c r="I737" i="5"/>
  <c r="N737" i="5"/>
  <c r="F738" i="5"/>
  <c r="K737" i="5"/>
  <c r="G737" i="5"/>
  <c r="U1045" i="5"/>
  <c r="AA1044" i="5"/>
  <c r="Y1044" i="5"/>
  <c r="G738" i="5"/>
  <c r="N738" i="5"/>
  <c r="F739" i="5"/>
  <c r="H738" i="5"/>
  <c r="I738" i="5"/>
  <c r="J738" i="5"/>
  <c r="L738" i="5"/>
  <c r="K738" i="5"/>
  <c r="AA1045" i="5"/>
  <c r="Y1045" i="5"/>
  <c r="U1046" i="5"/>
  <c r="H739" i="5"/>
  <c r="N739" i="5"/>
  <c r="F740" i="5"/>
  <c r="G739" i="5"/>
  <c r="I739" i="5"/>
  <c r="L739" i="5"/>
  <c r="J739" i="5"/>
  <c r="K739" i="5"/>
  <c r="AA1046" i="5"/>
  <c r="Y1046" i="5"/>
  <c r="U1047" i="5"/>
  <c r="G740" i="5"/>
  <c r="N740" i="5"/>
  <c r="F741" i="5"/>
  <c r="L740" i="5"/>
  <c r="H740" i="5"/>
  <c r="K740" i="5"/>
  <c r="I740" i="5"/>
  <c r="J740" i="5"/>
  <c r="AA1047" i="5"/>
  <c r="Y1047" i="5"/>
  <c r="U1048" i="5"/>
  <c r="N741" i="5"/>
  <c r="F742" i="5"/>
  <c r="H741" i="5"/>
  <c r="L741" i="5"/>
  <c r="K741" i="5"/>
  <c r="J741" i="5"/>
  <c r="I741" i="5"/>
  <c r="G741" i="5"/>
  <c r="U1049" i="5"/>
  <c r="AA1048" i="5"/>
  <c r="Y1048" i="5"/>
  <c r="K742" i="5"/>
  <c r="L742" i="5"/>
  <c r="J742" i="5"/>
  <c r="I742" i="5"/>
  <c r="H742" i="5"/>
  <c r="G742" i="5"/>
  <c r="N742" i="5"/>
  <c r="F743" i="5"/>
  <c r="AA1049" i="5"/>
  <c r="Y1049" i="5"/>
  <c r="U1050" i="5"/>
  <c r="K743" i="5"/>
  <c r="H743" i="5"/>
  <c r="I743" i="5"/>
  <c r="J743" i="5"/>
  <c r="G743" i="5"/>
  <c r="N743" i="5"/>
  <c r="F744" i="5"/>
  <c r="L743" i="5"/>
  <c r="AA1050" i="5"/>
  <c r="Y1050" i="5"/>
  <c r="U1051" i="5"/>
  <c r="K744" i="5"/>
  <c r="I744" i="5"/>
  <c r="H744" i="5"/>
  <c r="J744" i="5"/>
  <c r="L744" i="5"/>
  <c r="G744" i="5"/>
  <c r="N744" i="5"/>
  <c r="F745" i="5"/>
  <c r="AA1051" i="5"/>
  <c r="Y1051" i="5"/>
  <c r="U1052" i="5"/>
  <c r="J745" i="5"/>
  <c r="I745" i="5"/>
  <c r="L745" i="5"/>
  <c r="K745" i="5"/>
  <c r="N745" i="5"/>
  <c r="F746" i="5"/>
  <c r="H745" i="5"/>
  <c r="G745" i="5"/>
  <c r="U1053" i="5"/>
  <c r="AA1052" i="5"/>
  <c r="Y1052" i="5"/>
  <c r="I746" i="5"/>
  <c r="H746" i="5"/>
  <c r="N746" i="5"/>
  <c r="F747" i="5"/>
  <c r="L746" i="5"/>
  <c r="K746" i="5"/>
  <c r="J746" i="5"/>
  <c r="G746" i="5"/>
  <c r="AA1053" i="5"/>
  <c r="Y1053" i="5"/>
  <c r="U1054" i="5"/>
  <c r="H747" i="5"/>
  <c r="G747" i="5"/>
  <c r="N747" i="5"/>
  <c r="F748" i="5"/>
  <c r="J747" i="5"/>
  <c r="I747" i="5"/>
  <c r="L747" i="5"/>
  <c r="K747" i="5"/>
  <c r="U1055" i="5"/>
  <c r="AA1054" i="5"/>
  <c r="Y1054" i="5"/>
  <c r="G748" i="5"/>
  <c r="L748" i="5"/>
  <c r="K748" i="5"/>
  <c r="N748" i="5"/>
  <c r="F749" i="5"/>
  <c r="H748" i="5"/>
  <c r="I748" i="5"/>
  <c r="J748" i="5"/>
  <c r="AA1055" i="5"/>
  <c r="Y1055" i="5"/>
  <c r="U1056" i="5"/>
  <c r="N749" i="5"/>
  <c r="F750" i="5"/>
  <c r="L749" i="5"/>
  <c r="I749" i="5"/>
  <c r="J749" i="5"/>
  <c r="H749" i="5"/>
  <c r="K749" i="5"/>
  <c r="G749" i="5"/>
  <c r="U1057" i="5"/>
  <c r="AA1056" i="5"/>
  <c r="Y1056" i="5"/>
  <c r="K750" i="5"/>
  <c r="L750" i="5"/>
  <c r="H750" i="5"/>
  <c r="J750" i="5"/>
  <c r="I750" i="5"/>
  <c r="G750" i="5"/>
  <c r="N750" i="5"/>
  <c r="F751" i="5"/>
  <c r="AA1057" i="5"/>
  <c r="Y1057" i="5"/>
  <c r="U1058" i="5"/>
  <c r="K751" i="5"/>
  <c r="H751" i="5"/>
  <c r="G751" i="5"/>
  <c r="J751" i="5"/>
  <c r="I751" i="5"/>
  <c r="N751" i="5"/>
  <c r="F752" i="5"/>
  <c r="L751" i="5"/>
  <c r="U1059" i="5"/>
  <c r="AA1058" i="5"/>
  <c r="Y1058" i="5"/>
  <c r="J752" i="5"/>
  <c r="I752" i="5"/>
  <c r="H752" i="5"/>
  <c r="G752" i="5"/>
  <c r="L752" i="5"/>
  <c r="K752" i="5"/>
  <c r="F753" i="5"/>
  <c r="AA1059" i="5"/>
  <c r="Y1059" i="5"/>
  <c r="U1060" i="5"/>
  <c r="J753" i="5"/>
  <c r="G753" i="5"/>
  <c r="F754" i="5"/>
  <c r="L753" i="5"/>
  <c r="K753" i="5"/>
  <c r="H753" i="5"/>
  <c r="I753" i="5"/>
  <c r="U1061" i="5"/>
  <c r="AA1060" i="5"/>
  <c r="Y1060" i="5"/>
  <c r="I754" i="5"/>
  <c r="H754" i="5"/>
  <c r="F755" i="5"/>
  <c r="G754" i="5"/>
  <c r="J754" i="5"/>
  <c r="L754" i="5"/>
  <c r="K754" i="5"/>
  <c r="AA1061" i="5"/>
  <c r="Y1061" i="5"/>
  <c r="U1062" i="5"/>
  <c r="H755" i="5"/>
  <c r="G755" i="5"/>
  <c r="F756" i="5"/>
  <c r="I755" i="5"/>
  <c r="J755" i="5"/>
  <c r="L755" i="5"/>
  <c r="K755" i="5"/>
  <c r="U1063" i="5"/>
  <c r="AA1062" i="5"/>
  <c r="Y1062" i="5"/>
  <c r="I756" i="5"/>
  <c r="G756" i="5"/>
  <c r="H756" i="5"/>
  <c r="F757" i="5"/>
  <c r="J756" i="5"/>
  <c r="L756" i="5"/>
  <c r="K756" i="5"/>
  <c r="AA1063" i="5"/>
  <c r="Y1063" i="5"/>
  <c r="U1064" i="5"/>
  <c r="I757" i="5"/>
  <c r="H757" i="5"/>
  <c r="J757" i="5"/>
  <c r="G757" i="5"/>
  <c r="K757" i="5"/>
  <c r="L757" i="5"/>
  <c r="F758" i="5"/>
  <c r="U1065" i="5"/>
  <c r="AA1064" i="5"/>
  <c r="Y1064" i="5"/>
  <c r="J758" i="5"/>
  <c r="I758" i="5"/>
  <c r="H758" i="5"/>
  <c r="F759" i="5"/>
  <c r="G758" i="5"/>
  <c r="L758" i="5"/>
  <c r="K758" i="5"/>
  <c r="AA1065" i="5"/>
  <c r="Y1065" i="5"/>
  <c r="U1066" i="5"/>
  <c r="J759" i="5"/>
  <c r="G759" i="5"/>
  <c r="L759" i="5"/>
  <c r="H759" i="5"/>
  <c r="I759" i="5"/>
  <c r="K759" i="5"/>
  <c r="F760" i="5"/>
  <c r="U1067" i="5"/>
  <c r="AA1066" i="5"/>
  <c r="Y1066" i="5"/>
  <c r="J760" i="5"/>
  <c r="I760" i="5"/>
  <c r="H760" i="5"/>
  <c r="F761" i="5"/>
  <c r="G760" i="5"/>
  <c r="K760" i="5"/>
  <c r="L760" i="5"/>
  <c r="AA1067" i="5"/>
  <c r="Y1067" i="5"/>
  <c r="U1068" i="5"/>
  <c r="H761" i="5"/>
  <c r="K761" i="5"/>
  <c r="G761" i="5"/>
  <c r="J761" i="5"/>
  <c r="I761" i="5"/>
  <c r="F762" i="5"/>
  <c r="L761" i="5"/>
  <c r="AA1068" i="5"/>
  <c r="U1069" i="5"/>
  <c r="Y1068" i="5"/>
  <c r="K762" i="5"/>
  <c r="G762" i="5"/>
  <c r="F763" i="5"/>
  <c r="J762" i="5"/>
  <c r="L762" i="5"/>
  <c r="H762" i="5"/>
  <c r="I762" i="5"/>
  <c r="AA1069" i="5"/>
  <c r="U1070" i="5"/>
  <c r="Y1069" i="5"/>
  <c r="H763" i="5"/>
  <c r="F764" i="5"/>
  <c r="K763" i="5"/>
  <c r="J763" i="5"/>
  <c r="G763" i="5"/>
  <c r="L763" i="5"/>
  <c r="I763" i="5"/>
  <c r="AA1070" i="5"/>
  <c r="Y1070" i="5"/>
  <c r="U1071" i="5"/>
  <c r="J764" i="5"/>
  <c r="I764" i="5"/>
  <c r="G764" i="5"/>
  <c r="F765" i="5"/>
  <c r="L764" i="5"/>
  <c r="H764" i="5"/>
  <c r="K764" i="5"/>
  <c r="AA1071" i="5"/>
  <c r="Y1071" i="5"/>
  <c r="U1072" i="5"/>
  <c r="H765" i="5"/>
  <c r="F766" i="5"/>
  <c r="G765" i="5"/>
  <c r="J765" i="5"/>
  <c r="L765" i="5"/>
  <c r="K765" i="5"/>
  <c r="I765" i="5"/>
  <c r="Y1072" i="5"/>
  <c r="U1073" i="5"/>
  <c r="AA1072" i="5"/>
  <c r="J766" i="5"/>
  <c r="L766" i="5"/>
  <c r="I766" i="5"/>
  <c r="H766" i="5"/>
  <c r="G766" i="5"/>
  <c r="K766" i="5"/>
  <c r="F767" i="5"/>
  <c r="U1074" i="5"/>
  <c r="AA1073" i="5"/>
  <c r="Y1073" i="5"/>
  <c r="J767" i="5"/>
  <c r="H767" i="5"/>
  <c r="L767" i="5"/>
  <c r="G767" i="5"/>
  <c r="F768" i="5"/>
  <c r="I767" i="5"/>
  <c r="K767" i="5"/>
  <c r="U1075" i="5"/>
  <c r="AA1074" i="5"/>
  <c r="Y1074" i="5"/>
  <c r="I768" i="5"/>
  <c r="J768" i="5"/>
  <c r="H768" i="5"/>
  <c r="G768" i="5"/>
  <c r="L768" i="5"/>
  <c r="K768" i="5"/>
  <c r="F769" i="5"/>
  <c r="U1076" i="5"/>
  <c r="AA1075" i="5"/>
  <c r="Y1075" i="5"/>
  <c r="J769" i="5"/>
  <c r="H769" i="5"/>
  <c r="L769" i="5"/>
  <c r="F770" i="5"/>
  <c r="I769" i="5"/>
  <c r="G769" i="5"/>
  <c r="K769" i="5"/>
  <c r="U1077" i="5"/>
  <c r="AA1076" i="5"/>
  <c r="Y1076" i="5"/>
  <c r="J770" i="5"/>
  <c r="I770" i="5"/>
  <c r="H770" i="5"/>
  <c r="F771" i="5"/>
  <c r="L770" i="5"/>
  <c r="G770" i="5"/>
  <c r="K770" i="5"/>
  <c r="U1078" i="5"/>
  <c r="AA1077" i="5"/>
  <c r="Y1077" i="5"/>
  <c r="J771" i="5"/>
  <c r="I771" i="5"/>
  <c r="K771" i="5"/>
  <c r="G771" i="5"/>
  <c r="H771" i="5"/>
  <c r="L771" i="5"/>
  <c r="F772" i="5"/>
  <c r="U1079" i="5"/>
  <c r="AA1078" i="5"/>
  <c r="Y1078" i="5"/>
  <c r="H772" i="5"/>
  <c r="L772" i="5"/>
  <c r="G772" i="5"/>
  <c r="F773" i="5"/>
  <c r="K772" i="5"/>
  <c r="J772" i="5"/>
  <c r="I772" i="5"/>
  <c r="U1080" i="5"/>
  <c r="AA1079" i="5"/>
  <c r="Y1079" i="5"/>
  <c r="H773" i="5"/>
  <c r="G773" i="5"/>
  <c r="F774" i="5"/>
  <c r="J773" i="5"/>
  <c r="L773" i="5"/>
  <c r="K773" i="5"/>
  <c r="I773" i="5"/>
  <c r="AA1080" i="5"/>
  <c r="Y1080" i="5"/>
  <c r="U1081" i="5"/>
  <c r="I774" i="5"/>
  <c r="G774" i="5"/>
  <c r="F775" i="5"/>
  <c r="L774" i="5"/>
  <c r="K774" i="5"/>
  <c r="H774" i="5"/>
  <c r="J774" i="5"/>
  <c r="U1082" i="5"/>
  <c r="AA1081" i="5"/>
  <c r="Y1081" i="5"/>
  <c r="J775" i="5"/>
  <c r="H775" i="5"/>
  <c r="G775" i="5"/>
  <c r="F776" i="5"/>
  <c r="I775" i="5"/>
  <c r="K775" i="5"/>
  <c r="L775" i="5"/>
  <c r="AA1082" i="5"/>
  <c r="Y1082" i="5"/>
  <c r="U1083" i="5"/>
  <c r="J776" i="5"/>
  <c r="G776" i="5"/>
  <c r="K776" i="5"/>
  <c r="I776" i="5"/>
  <c r="H776" i="5"/>
  <c r="L776" i="5"/>
  <c r="F777" i="5"/>
  <c r="U1084" i="5"/>
  <c r="AA1083" i="5"/>
  <c r="Y1083" i="5"/>
  <c r="J777" i="5"/>
  <c r="H777" i="5"/>
  <c r="I777" i="5"/>
  <c r="L777" i="5"/>
  <c r="G777" i="5"/>
  <c r="F778" i="5"/>
  <c r="K777" i="5"/>
  <c r="AA1084" i="5"/>
  <c r="Y1084" i="5"/>
  <c r="U1085" i="5"/>
  <c r="J778" i="5"/>
  <c r="I778" i="5"/>
  <c r="H778" i="5"/>
  <c r="K778" i="5"/>
  <c r="F779" i="5"/>
  <c r="L778" i="5"/>
  <c r="G778" i="5"/>
  <c r="U1086" i="5"/>
  <c r="AA1085" i="5"/>
  <c r="Y1085" i="5"/>
  <c r="K779" i="5"/>
  <c r="I779" i="5"/>
  <c r="J779" i="5"/>
  <c r="H779" i="5"/>
  <c r="G779" i="5"/>
  <c r="F780" i="5"/>
  <c r="L779" i="5"/>
  <c r="AA1086" i="5"/>
  <c r="Y1086" i="5"/>
  <c r="U1087" i="5"/>
  <c r="J780" i="5"/>
  <c r="G780" i="5"/>
  <c r="H780" i="5"/>
  <c r="F781" i="5"/>
  <c r="K780" i="5"/>
  <c r="I780" i="5"/>
  <c r="L780" i="5"/>
  <c r="U1088" i="5"/>
  <c r="AA1087" i="5"/>
  <c r="Y1087" i="5"/>
  <c r="K781" i="5"/>
  <c r="L781" i="5"/>
  <c r="H781" i="5"/>
  <c r="F782" i="5"/>
  <c r="J781" i="5"/>
  <c r="G781" i="5"/>
  <c r="I781" i="5"/>
  <c r="Y1088" i="5"/>
  <c r="U1089" i="5"/>
  <c r="AA1088" i="5"/>
  <c r="K782" i="5"/>
  <c r="J782" i="5"/>
  <c r="L782" i="5"/>
  <c r="F783" i="5"/>
  <c r="I782" i="5"/>
  <c r="H782" i="5"/>
  <c r="G782" i="5"/>
  <c r="U1090" i="5"/>
  <c r="AA1089" i="5"/>
  <c r="Y1089" i="5"/>
  <c r="F784" i="5"/>
  <c r="J783" i="5"/>
  <c r="K783" i="5"/>
  <c r="L783" i="5"/>
  <c r="I783" i="5"/>
  <c r="G783" i="5"/>
  <c r="H783" i="5"/>
  <c r="U1091" i="5"/>
  <c r="AA1090" i="5"/>
  <c r="Y1090" i="5"/>
  <c r="J784" i="5"/>
  <c r="F785" i="5"/>
  <c r="H784" i="5"/>
  <c r="L784" i="5"/>
  <c r="I784" i="5"/>
  <c r="G784" i="5"/>
  <c r="K784" i="5"/>
  <c r="U1092" i="5"/>
  <c r="AA1091" i="5"/>
  <c r="Y1091" i="5"/>
  <c r="F786" i="5"/>
  <c r="L785" i="5"/>
  <c r="G785" i="5"/>
  <c r="H785" i="5"/>
  <c r="K785" i="5"/>
  <c r="J785" i="5"/>
  <c r="I785" i="5"/>
  <c r="U1093" i="5"/>
  <c r="AA1092" i="5"/>
  <c r="Y1092" i="5"/>
  <c r="F787" i="5"/>
  <c r="J786" i="5"/>
  <c r="K786" i="5"/>
  <c r="L786" i="5"/>
  <c r="I786" i="5"/>
  <c r="G786" i="5"/>
  <c r="H786" i="5"/>
  <c r="U1094" i="5"/>
  <c r="AA1093" i="5"/>
  <c r="Y1093" i="5"/>
  <c r="I787" i="5"/>
  <c r="H787" i="5"/>
  <c r="F788" i="5"/>
  <c r="L787" i="5"/>
  <c r="K787" i="5"/>
  <c r="G787" i="5"/>
  <c r="J787" i="5"/>
  <c r="U1095" i="5"/>
  <c r="AA1094" i="5"/>
  <c r="Y1094" i="5"/>
  <c r="F789" i="5"/>
  <c r="J788" i="5"/>
  <c r="H788" i="5"/>
  <c r="L788" i="5"/>
  <c r="K788" i="5"/>
  <c r="I788" i="5"/>
  <c r="G788" i="5"/>
  <c r="U1096" i="5"/>
  <c r="AA1095" i="5"/>
  <c r="Y1095" i="5"/>
  <c r="F790" i="5"/>
  <c r="K789" i="5"/>
  <c r="L789" i="5"/>
  <c r="J789" i="5"/>
  <c r="I789" i="5"/>
  <c r="H789" i="5"/>
  <c r="G789" i="5"/>
  <c r="AA1096" i="5"/>
  <c r="Y1096" i="5"/>
  <c r="U1097" i="5"/>
  <c r="J790" i="5"/>
  <c r="H790" i="5"/>
  <c r="F791" i="5"/>
  <c r="K790" i="5"/>
  <c r="L790" i="5"/>
  <c r="G790" i="5"/>
  <c r="I790" i="5"/>
  <c r="U1098" i="5"/>
  <c r="AA1097" i="5"/>
  <c r="Y1097" i="5"/>
  <c r="F792" i="5"/>
  <c r="I791" i="5"/>
  <c r="H791" i="5"/>
  <c r="K791" i="5"/>
  <c r="L791" i="5"/>
  <c r="G791" i="5"/>
  <c r="J791" i="5"/>
  <c r="AA1098" i="5"/>
  <c r="Y1098" i="5"/>
  <c r="U1099" i="5"/>
  <c r="L792" i="5"/>
  <c r="K792" i="5"/>
  <c r="J792" i="5"/>
  <c r="H792" i="5"/>
  <c r="I792" i="5"/>
  <c r="G792" i="5"/>
  <c r="F793" i="5"/>
  <c r="U1100" i="5"/>
  <c r="AA1099" i="5"/>
  <c r="Y1099" i="5"/>
  <c r="K793" i="5"/>
  <c r="I793" i="5"/>
  <c r="F794" i="5"/>
  <c r="J793" i="5"/>
  <c r="H793" i="5"/>
  <c r="L793" i="5"/>
  <c r="G793" i="5"/>
  <c r="AA1100" i="5"/>
  <c r="Y1100" i="5"/>
  <c r="U1101" i="5"/>
  <c r="F795" i="5"/>
  <c r="K794" i="5"/>
  <c r="H794" i="5"/>
  <c r="L794" i="5"/>
  <c r="J794" i="5"/>
  <c r="G794" i="5"/>
  <c r="I794" i="5"/>
  <c r="U1102" i="5"/>
  <c r="AA1101" i="5"/>
  <c r="Y1101" i="5"/>
  <c r="L795" i="5"/>
  <c r="K795" i="5"/>
  <c r="J795" i="5"/>
  <c r="G795" i="5"/>
  <c r="H795" i="5"/>
  <c r="I795" i="5"/>
  <c r="F796" i="5"/>
  <c r="AA1102" i="5"/>
  <c r="Y1102" i="5"/>
  <c r="U1103" i="5"/>
  <c r="J796" i="5"/>
  <c r="L796" i="5"/>
  <c r="I796" i="5"/>
  <c r="F797" i="5"/>
  <c r="K796" i="5"/>
  <c r="H796" i="5"/>
  <c r="G796" i="5"/>
  <c r="U1104" i="5"/>
  <c r="AA1103" i="5"/>
  <c r="Y1103" i="5"/>
  <c r="F798" i="5"/>
  <c r="K797" i="5"/>
  <c r="L797" i="5"/>
  <c r="I797" i="5"/>
  <c r="H797" i="5"/>
  <c r="J797" i="5"/>
  <c r="G797" i="5"/>
  <c r="Y1104" i="5"/>
  <c r="U1105" i="5"/>
  <c r="AA1104" i="5"/>
  <c r="F799" i="5"/>
  <c r="I798" i="5"/>
  <c r="J798" i="5"/>
  <c r="H798" i="5"/>
  <c r="K798" i="5"/>
  <c r="L798" i="5"/>
  <c r="G798" i="5"/>
  <c r="U1106" i="5"/>
  <c r="AA1105" i="5"/>
  <c r="Y1105" i="5"/>
  <c r="L799" i="5"/>
  <c r="J799" i="5"/>
  <c r="I799" i="5"/>
  <c r="K799" i="5"/>
  <c r="F800" i="5"/>
  <c r="H799" i="5"/>
  <c r="G799" i="5"/>
  <c r="U1107" i="5"/>
  <c r="AA1106" i="5"/>
  <c r="Y1106" i="5"/>
  <c r="K800" i="5"/>
  <c r="F801" i="5"/>
  <c r="H800" i="5"/>
  <c r="J800" i="5"/>
  <c r="L800" i="5"/>
  <c r="G800" i="5"/>
  <c r="I800" i="5"/>
  <c r="U1108" i="5"/>
  <c r="AA1107" i="5"/>
  <c r="Y1107" i="5"/>
  <c r="F802" i="5"/>
  <c r="I801" i="5"/>
  <c r="K801" i="5"/>
  <c r="J801" i="5"/>
  <c r="L801" i="5"/>
  <c r="H801" i="5"/>
  <c r="G801" i="5"/>
  <c r="U1109" i="5"/>
  <c r="AA1108" i="5"/>
  <c r="Y1108" i="5"/>
  <c r="F803" i="5"/>
  <c r="I802" i="5"/>
  <c r="K802" i="5"/>
  <c r="L802" i="5"/>
  <c r="J802" i="5"/>
  <c r="G802" i="5"/>
  <c r="H802" i="5"/>
  <c r="U1110" i="5"/>
  <c r="AA1109" i="5"/>
  <c r="Y1109" i="5"/>
  <c r="F804" i="5"/>
  <c r="K803" i="5"/>
  <c r="J803" i="5"/>
  <c r="I803" i="5"/>
  <c r="L803" i="5"/>
  <c r="H803" i="5"/>
  <c r="G803" i="5"/>
  <c r="U1111" i="5"/>
  <c r="AA1110" i="5"/>
  <c r="Y1110" i="5"/>
  <c r="F805" i="5"/>
  <c r="J804" i="5"/>
  <c r="L804" i="5"/>
  <c r="K804" i="5"/>
  <c r="I804" i="5"/>
  <c r="G804" i="5"/>
  <c r="H804" i="5"/>
  <c r="U1112" i="5"/>
  <c r="AA1111" i="5"/>
  <c r="Y1111" i="5"/>
  <c r="L805" i="5"/>
  <c r="F806" i="5"/>
  <c r="J805" i="5"/>
  <c r="K805" i="5"/>
  <c r="I805" i="5"/>
  <c r="H805" i="5"/>
  <c r="G805" i="5"/>
  <c r="AA1112" i="5"/>
  <c r="Y1112" i="5"/>
  <c r="U1113" i="5"/>
  <c r="F807" i="5"/>
  <c r="K806" i="5"/>
  <c r="J806" i="5"/>
  <c r="I806" i="5"/>
  <c r="L806" i="5"/>
  <c r="G806" i="5"/>
  <c r="H806" i="5"/>
  <c r="AA1113" i="5"/>
  <c r="Y1113" i="5"/>
  <c r="U1114" i="5"/>
  <c r="F808" i="5"/>
  <c r="K807" i="5"/>
  <c r="L807" i="5"/>
  <c r="J807" i="5"/>
  <c r="I807" i="5"/>
  <c r="H807" i="5"/>
  <c r="G807" i="5"/>
  <c r="U1115" i="5"/>
  <c r="AA1114" i="5"/>
  <c r="Y1114" i="5"/>
  <c r="K808" i="5"/>
  <c r="F809" i="5"/>
  <c r="L808" i="5"/>
  <c r="H808" i="5"/>
  <c r="G808" i="5"/>
  <c r="I808" i="5"/>
  <c r="J808" i="5"/>
  <c r="Y1115" i="5"/>
  <c r="AA1115" i="5"/>
  <c r="U1116" i="5"/>
  <c r="F810" i="5"/>
  <c r="H809" i="5"/>
  <c r="L809" i="5"/>
  <c r="K809" i="5"/>
  <c r="J809" i="5"/>
  <c r="G809" i="5"/>
  <c r="I809" i="5"/>
  <c r="Y1116" i="5"/>
  <c r="U1117" i="5"/>
  <c r="AA1116" i="5"/>
  <c r="F811" i="5"/>
  <c r="K810" i="5"/>
  <c r="H810" i="5"/>
  <c r="L810" i="5"/>
  <c r="J810" i="5"/>
  <c r="I810" i="5"/>
  <c r="G810" i="5"/>
  <c r="U1118" i="5"/>
  <c r="AA1117" i="5"/>
  <c r="Y1117" i="5"/>
  <c r="L811" i="5"/>
  <c r="H811" i="5"/>
  <c r="F812" i="5"/>
  <c r="J811" i="5"/>
  <c r="I811" i="5"/>
  <c r="K811" i="5"/>
  <c r="G811" i="5"/>
  <c r="U1119" i="5"/>
  <c r="AA1118" i="5"/>
  <c r="Y1118" i="5"/>
  <c r="F813" i="5"/>
  <c r="K812" i="5"/>
  <c r="J812" i="5"/>
  <c r="L812" i="5"/>
  <c r="I812" i="5"/>
  <c r="H812" i="5"/>
  <c r="G812" i="5"/>
  <c r="U1120" i="5"/>
  <c r="AA1119" i="5"/>
  <c r="Y1119" i="5"/>
  <c r="F814" i="5"/>
  <c r="I813" i="5"/>
  <c r="L813" i="5"/>
  <c r="H813" i="5"/>
  <c r="G813" i="5"/>
  <c r="K813" i="5"/>
  <c r="J813" i="5"/>
  <c r="AA1120" i="5"/>
  <c r="Y1120" i="5"/>
  <c r="U1121" i="5"/>
  <c r="F815" i="5"/>
  <c r="K814" i="5"/>
  <c r="L814" i="5"/>
  <c r="I814" i="5"/>
  <c r="J814" i="5"/>
  <c r="H814" i="5"/>
  <c r="G814" i="5"/>
  <c r="AA1121" i="5"/>
  <c r="U1122" i="5"/>
  <c r="Y1121" i="5"/>
  <c r="F816" i="5"/>
  <c r="K815" i="5"/>
  <c r="I815" i="5"/>
  <c r="L815" i="5"/>
  <c r="J815" i="5"/>
  <c r="H815" i="5"/>
  <c r="G815" i="5"/>
  <c r="U1123" i="5"/>
  <c r="AA1122" i="5"/>
  <c r="Y1122" i="5"/>
  <c r="F817" i="5"/>
  <c r="L816" i="5"/>
  <c r="J816" i="5"/>
  <c r="I816" i="5"/>
  <c r="K816" i="5"/>
  <c r="G816" i="5"/>
  <c r="H816" i="5"/>
  <c r="Y1123" i="5"/>
  <c r="U1124" i="5"/>
  <c r="AA1123" i="5"/>
  <c r="K817" i="5"/>
  <c r="I817" i="5"/>
  <c r="L817" i="5"/>
  <c r="F818" i="5"/>
  <c r="G817" i="5"/>
  <c r="J817" i="5"/>
  <c r="H817" i="5"/>
  <c r="Y1124" i="5"/>
  <c r="U1125" i="5"/>
  <c r="AA1124" i="5"/>
  <c r="L818" i="5"/>
  <c r="F819" i="5"/>
  <c r="J818" i="5"/>
  <c r="K818" i="5"/>
  <c r="H818" i="5"/>
  <c r="I818" i="5"/>
  <c r="G818" i="5"/>
  <c r="U1126" i="5"/>
  <c r="AA1125" i="5"/>
  <c r="Y1125" i="5"/>
  <c r="F820" i="5"/>
  <c r="L819" i="5"/>
  <c r="K819" i="5"/>
  <c r="J819" i="5"/>
  <c r="H819" i="5"/>
  <c r="I819" i="5"/>
  <c r="G819" i="5"/>
  <c r="U1127" i="5"/>
  <c r="AA1126" i="5"/>
  <c r="Y1126" i="5"/>
  <c r="J820" i="5"/>
  <c r="F821" i="5"/>
  <c r="K820" i="5"/>
  <c r="L820" i="5"/>
  <c r="H820" i="5"/>
  <c r="G820" i="5"/>
  <c r="I820" i="5"/>
  <c r="U1128" i="5"/>
  <c r="AA1127" i="5"/>
  <c r="Y1127" i="5"/>
  <c r="L821" i="5"/>
  <c r="J821" i="5"/>
  <c r="I821" i="5"/>
  <c r="F822" i="5"/>
  <c r="H821" i="5"/>
  <c r="G821" i="5"/>
  <c r="K821" i="5"/>
  <c r="AA1128" i="5"/>
  <c r="Y1128" i="5"/>
  <c r="U1129" i="5"/>
  <c r="F823" i="5"/>
  <c r="L822" i="5"/>
  <c r="H822" i="5"/>
  <c r="I822" i="5"/>
  <c r="G822" i="5"/>
  <c r="K822" i="5"/>
  <c r="J822" i="5"/>
  <c r="AA1129" i="5"/>
  <c r="U1130" i="5"/>
  <c r="Y1129" i="5"/>
  <c r="L823" i="5"/>
  <c r="F824" i="5"/>
  <c r="K823" i="5"/>
  <c r="J823" i="5"/>
  <c r="H823" i="5"/>
  <c r="I823" i="5"/>
  <c r="G823" i="5"/>
  <c r="U1131" i="5"/>
  <c r="AA1130" i="5"/>
  <c r="Y1130" i="5"/>
  <c r="K824" i="5"/>
  <c r="I824" i="5"/>
  <c r="J824" i="5"/>
  <c r="H824" i="5"/>
  <c r="G824" i="5"/>
  <c r="F825" i="5"/>
  <c r="L824" i="5"/>
  <c r="Y1131" i="5"/>
  <c r="U1132" i="5"/>
  <c r="AA1131" i="5"/>
  <c r="K825" i="5"/>
  <c r="H825" i="5"/>
  <c r="F826" i="5"/>
  <c r="I825" i="5"/>
  <c r="L825" i="5"/>
  <c r="G825" i="5"/>
  <c r="J825" i="5"/>
  <c r="Y1132" i="5"/>
  <c r="U1133" i="5"/>
  <c r="AA1132" i="5"/>
  <c r="F827" i="5"/>
  <c r="I826" i="5"/>
  <c r="G826" i="5"/>
  <c r="K826" i="5"/>
  <c r="H826" i="5"/>
  <c r="L826" i="5"/>
  <c r="J826" i="5"/>
  <c r="U1134" i="5"/>
  <c r="AA1133" i="5"/>
  <c r="Y1133" i="5"/>
  <c r="F828" i="5"/>
  <c r="J827" i="5"/>
  <c r="I827" i="5"/>
  <c r="G827" i="5"/>
  <c r="L827" i="5"/>
  <c r="K827" i="5"/>
  <c r="H827" i="5"/>
  <c r="U1135" i="5"/>
  <c r="AA1134" i="5"/>
  <c r="Y1134" i="5"/>
  <c r="F829" i="5"/>
  <c r="H828" i="5"/>
  <c r="J828" i="5"/>
  <c r="L828" i="5"/>
  <c r="K828" i="5"/>
  <c r="G828" i="5"/>
  <c r="I828" i="5"/>
  <c r="U1136" i="5"/>
  <c r="AA1135" i="5"/>
  <c r="Y1135" i="5"/>
  <c r="F830" i="5"/>
  <c r="H829" i="5"/>
  <c r="L829" i="5"/>
  <c r="K829" i="5"/>
  <c r="J829" i="5"/>
  <c r="I829" i="5"/>
  <c r="G829" i="5"/>
  <c r="AA1136" i="5"/>
  <c r="Y1136" i="5"/>
  <c r="U1137" i="5"/>
  <c r="L830" i="5"/>
  <c r="K830" i="5"/>
  <c r="H830" i="5"/>
  <c r="J830" i="5"/>
  <c r="F831" i="5"/>
  <c r="I830" i="5"/>
  <c r="G830" i="5"/>
  <c r="AA1137" i="5"/>
  <c r="U1138" i="5"/>
  <c r="Y1137" i="5"/>
  <c r="L831" i="5"/>
  <c r="I831" i="5"/>
  <c r="G831" i="5"/>
  <c r="K831" i="5"/>
  <c r="J831" i="5"/>
  <c r="H831" i="5"/>
  <c r="F832" i="5"/>
  <c r="U1139" i="5"/>
  <c r="AA1138" i="5"/>
  <c r="Y1138" i="5"/>
  <c r="J832" i="5"/>
  <c r="K832" i="5"/>
  <c r="I832" i="5"/>
  <c r="F833" i="5"/>
  <c r="L832" i="5"/>
  <c r="G832" i="5"/>
  <c r="H832" i="5"/>
  <c r="Y1139" i="5"/>
  <c r="U1140" i="5"/>
  <c r="AA1139" i="5"/>
  <c r="L833" i="5"/>
  <c r="K833" i="5"/>
  <c r="G833" i="5"/>
  <c r="F834" i="5"/>
  <c r="J833" i="5"/>
  <c r="I833" i="5"/>
  <c r="H833" i="5"/>
  <c r="Y1140" i="5"/>
  <c r="U1141" i="5"/>
  <c r="AA1140" i="5"/>
  <c r="F835" i="5"/>
  <c r="L834" i="5"/>
  <c r="J834" i="5"/>
  <c r="I834" i="5"/>
  <c r="G834" i="5"/>
  <c r="K834" i="5"/>
  <c r="H834" i="5"/>
  <c r="U1142" i="5"/>
  <c r="AA1141" i="5"/>
  <c r="Y1141" i="5"/>
  <c r="L835" i="5"/>
  <c r="H835" i="5"/>
  <c r="I835" i="5"/>
  <c r="F836" i="5"/>
  <c r="J835" i="5"/>
  <c r="G835" i="5"/>
  <c r="K835" i="5"/>
  <c r="U1143" i="5"/>
  <c r="AA1142" i="5"/>
  <c r="Y1142" i="5"/>
  <c r="J836" i="5"/>
  <c r="F837" i="5"/>
  <c r="G836" i="5"/>
  <c r="K836" i="5"/>
  <c r="L836" i="5"/>
  <c r="H836" i="5"/>
  <c r="I836" i="5"/>
  <c r="U1144" i="5"/>
  <c r="AA1143" i="5"/>
  <c r="Y1143" i="5"/>
  <c r="K837" i="5"/>
  <c r="I837" i="5"/>
  <c r="F838" i="5"/>
  <c r="H837" i="5"/>
  <c r="L837" i="5"/>
  <c r="J837" i="5"/>
  <c r="G837" i="5"/>
  <c r="AA1144" i="5"/>
  <c r="Y1144" i="5"/>
  <c r="U1145" i="5"/>
  <c r="F839" i="5"/>
  <c r="G838" i="5"/>
  <c r="H838" i="5"/>
  <c r="K838" i="5"/>
  <c r="L838" i="5"/>
  <c r="J838" i="5"/>
  <c r="I838" i="5"/>
  <c r="AA1145" i="5"/>
  <c r="U1146" i="5"/>
  <c r="Y1145" i="5"/>
  <c r="H839" i="5"/>
  <c r="K839" i="5"/>
  <c r="I839" i="5"/>
  <c r="L839" i="5"/>
  <c r="J839" i="5"/>
  <c r="F840" i="5"/>
  <c r="G839" i="5"/>
  <c r="U1147" i="5"/>
  <c r="AA1146" i="5"/>
  <c r="Y1146" i="5"/>
  <c r="L840" i="5"/>
  <c r="F841" i="5"/>
  <c r="I840" i="5"/>
  <c r="H840" i="5"/>
  <c r="K840" i="5"/>
  <c r="G840" i="5"/>
  <c r="J840" i="5"/>
  <c r="Y1147" i="5"/>
  <c r="U1148" i="5"/>
  <c r="AA1147" i="5"/>
  <c r="K841" i="5"/>
  <c r="H841" i="5"/>
  <c r="L841" i="5"/>
  <c r="I841" i="5"/>
  <c r="F842" i="5"/>
  <c r="J841" i="5"/>
  <c r="G841" i="5"/>
  <c r="Y1148" i="5"/>
  <c r="U1149" i="5"/>
  <c r="AA1148" i="5"/>
  <c r="L842" i="5"/>
  <c r="K842" i="5"/>
  <c r="I842" i="5"/>
  <c r="J842" i="5"/>
  <c r="F843" i="5"/>
  <c r="H842" i="5"/>
  <c r="G842" i="5"/>
  <c r="U1150" i="5"/>
  <c r="AA1149" i="5"/>
  <c r="Y1149" i="5"/>
  <c r="K843" i="5"/>
  <c r="F844" i="5"/>
  <c r="L843" i="5"/>
  <c r="I843" i="5"/>
  <c r="J843" i="5"/>
  <c r="G843" i="5"/>
  <c r="H843" i="5"/>
  <c r="U1151" i="5"/>
  <c r="Y1150" i="5"/>
  <c r="AA1150" i="5"/>
  <c r="L844" i="5"/>
  <c r="H844" i="5"/>
  <c r="K844" i="5"/>
  <c r="I844" i="5"/>
  <c r="F845" i="5"/>
  <c r="J844" i="5"/>
  <c r="G844" i="5"/>
  <c r="U1152" i="5"/>
  <c r="AA1151" i="5"/>
  <c r="Y1151" i="5"/>
  <c r="L845" i="5"/>
  <c r="J845" i="5"/>
  <c r="K845" i="5"/>
  <c r="I845" i="5"/>
  <c r="F846" i="5"/>
  <c r="G845" i="5"/>
  <c r="H845" i="5"/>
  <c r="AA1152" i="5"/>
  <c r="Y1152" i="5"/>
  <c r="U1153" i="5"/>
  <c r="L846" i="5"/>
  <c r="K846" i="5"/>
  <c r="I846" i="5"/>
  <c r="F847" i="5"/>
  <c r="J846" i="5"/>
  <c r="G846" i="5"/>
  <c r="H846" i="5"/>
  <c r="AA1153" i="5"/>
  <c r="Y1153" i="5"/>
  <c r="U1154" i="5"/>
  <c r="L847" i="5"/>
  <c r="K847" i="5"/>
  <c r="I847" i="5"/>
  <c r="F848" i="5"/>
  <c r="H847" i="5"/>
  <c r="J847" i="5"/>
  <c r="G847" i="5"/>
  <c r="U1155" i="5"/>
  <c r="AA1154" i="5"/>
  <c r="Y1154" i="5"/>
  <c r="K848" i="5"/>
  <c r="H848" i="5"/>
  <c r="F849" i="5"/>
  <c r="J848" i="5"/>
  <c r="L848" i="5"/>
  <c r="G848" i="5"/>
  <c r="I848" i="5"/>
  <c r="Y1155" i="5"/>
  <c r="AA1155" i="5"/>
  <c r="U1156" i="5"/>
  <c r="F850" i="5"/>
  <c r="K849" i="5"/>
  <c r="H849" i="5"/>
  <c r="L849" i="5"/>
  <c r="I849" i="5"/>
  <c r="J849" i="5"/>
  <c r="G849" i="5"/>
  <c r="Y1156" i="5"/>
  <c r="U1157" i="5"/>
  <c r="AA1156" i="5"/>
  <c r="K850" i="5"/>
  <c r="J850" i="5"/>
  <c r="F851" i="5"/>
  <c r="I850" i="5"/>
  <c r="G850" i="5"/>
  <c r="L850" i="5"/>
  <c r="H850" i="5"/>
  <c r="U1158" i="5"/>
  <c r="AA1157" i="5"/>
  <c r="Y1157" i="5"/>
  <c r="H851" i="5"/>
  <c r="F852" i="5"/>
  <c r="J851" i="5"/>
  <c r="I851" i="5"/>
  <c r="L851" i="5"/>
  <c r="K851" i="5"/>
  <c r="G851" i="5"/>
  <c r="U1159" i="5"/>
  <c r="AA1158" i="5"/>
  <c r="Y1158" i="5"/>
  <c r="F853" i="5"/>
  <c r="J852" i="5"/>
  <c r="H852" i="5"/>
  <c r="L852" i="5"/>
  <c r="I852" i="5"/>
  <c r="G852" i="5"/>
  <c r="K852" i="5"/>
  <c r="U1160" i="5"/>
  <c r="AA1159" i="5"/>
  <c r="Y1159" i="5"/>
  <c r="L853" i="5"/>
  <c r="H853" i="5"/>
  <c r="F854" i="5"/>
  <c r="I853" i="5"/>
  <c r="K853" i="5"/>
  <c r="J853" i="5"/>
  <c r="G853" i="5"/>
  <c r="U1161" i="5"/>
  <c r="AA1160" i="5"/>
  <c r="Y1160" i="5"/>
  <c r="F855" i="5"/>
  <c r="K854" i="5"/>
  <c r="G854" i="5"/>
  <c r="L854" i="5"/>
  <c r="H854" i="5"/>
  <c r="J854" i="5"/>
  <c r="I854" i="5"/>
  <c r="AA1161" i="5"/>
  <c r="Y1161" i="5"/>
  <c r="U1162" i="5"/>
  <c r="L855" i="5"/>
  <c r="I855" i="5"/>
  <c r="J855" i="5"/>
  <c r="F856" i="5"/>
  <c r="K855" i="5"/>
  <c r="H855" i="5"/>
  <c r="G855" i="5"/>
  <c r="U1163" i="5"/>
  <c r="AA1162" i="5"/>
  <c r="Y1162" i="5"/>
  <c r="F857" i="5"/>
  <c r="J856" i="5"/>
  <c r="K856" i="5"/>
  <c r="I856" i="5"/>
  <c r="L856" i="5"/>
  <c r="G856" i="5"/>
  <c r="H856" i="5"/>
  <c r="U1164" i="5"/>
  <c r="AA1163" i="5"/>
  <c r="Y1163" i="5"/>
  <c r="F858" i="5"/>
  <c r="I857" i="5"/>
  <c r="L857" i="5"/>
  <c r="H857" i="5"/>
  <c r="K857" i="5"/>
  <c r="J857" i="5"/>
  <c r="G857" i="5"/>
  <c r="Y1164" i="5"/>
  <c r="U1165" i="5"/>
  <c r="AA1164" i="5"/>
  <c r="F859" i="5"/>
  <c r="K858" i="5"/>
  <c r="J858" i="5"/>
  <c r="I858" i="5"/>
  <c r="H858" i="5"/>
  <c r="G858" i="5"/>
  <c r="L858" i="5"/>
  <c r="U1166" i="5"/>
  <c r="AA1165" i="5"/>
  <c r="Y1165" i="5"/>
  <c r="F860" i="5"/>
  <c r="L859" i="5"/>
  <c r="K859" i="5"/>
  <c r="I859" i="5"/>
  <c r="J859" i="5"/>
  <c r="H859" i="5"/>
  <c r="G859" i="5"/>
  <c r="U1167" i="5"/>
  <c r="AA1166" i="5"/>
  <c r="Y1166" i="5"/>
  <c r="F861" i="5"/>
  <c r="L860" i="5"/>
  <c r="K860" i="5"/>
  <c r="I860" i="5"/>
  <c r="J860" i="5"/>
  <c r="G860" i="5"/>
  <c r="H860" i="5"/>
  <c r="U1168" i="5"/>
  <c r="AA1167" i="5"/>
  <c r="Y1167" i="5"/>
  <c r="L861" i="5"/>
  <c r="I861" i="5"/>
  <c r="H861" i="5"/>
  <c r="F862" i="5"/>
  <c r="K861" i="5"/>
  <c r="J861" i="5"/>
  <c r="G861" i="5"/>
  <c r="U1169" i="5"/>
  <c r="AA1168" i="5"/>
  <c r="Y1168" i="5"/>
  <c r="F863" i="5"/>
  <c r="J862" i="5"/>
  <c r="L862" i="5"/>
  <c r="K862" i="5"/>
  <c r="G862" i="5"/>
  <c r="I862" i="5"/>
  <c r="H862" i="5"/>
  <c r="AA1169" i="5"/>
  <c r="Y1169" i="5"/>
  <c r="U1170" i="5"/>
  <c r="F864" i="5"/>
  <c r="K863" i="5"/>
  <c r="I863" i="5"/>
  <c r="L863" i="5"/>
  <c r="H863" i="5"/>
  <c r="J863" i="5"/>
  <c r="G863" i="5"/>
  <c r="U1171" i="5"/>
  <c r="AA1170" i="5"/>
  <c r="Y1170" i="5"/>
  <c r="F865" i="5"/>
  <c r="L864" i="5"/>
  <c r="K864" i="5"/>
  <c r="I864" i="5"/>
  <c r="J864" i="5"/>
  <c r="H864" i="5"/>
  <c r="G864" i="5"/>
  <c r="U1172" i="5"/>
  <c r="AA1171" i="5"/>
  <c r="Y1171" i="5"/>
  <c r="F866" i="5"/>
  <c r="H865" i="5"/>
  <c r="J865" i="5"/>
  <c r="I865" i="5"/>
  <c r="L865" i="5"/>
  <c r="K865" i="5"/>
  <c r="G865" i="5"/>
  <c r="Y1172" i="5"/>
  <c r="U1173" i="5"/>
  <c r="AA1172" i="5"/>
  <c r="F867" i="5"/>
  <c r="H866" i="5"/>
  <c r="J866" i="5"/>
  <c r="L866" i="5"/>
  <c r="K866" i="5"/>
  <c r="I866" i="5"/>
  <c r="G866" i="5"/>
  <c r="U1174" i="5"/>
  <c r="AA1173" i="5"/>
  <c r="Y1173" i="5"/>
  <c r="H867" i="5"/>
  <c r="F868" i="5"/>
  <c r="J867" i="5"/>
  <c r="L867" i="5"/>
  <c r="G867" i="5"/>
  <c r="K867" i="5"/>
  <c r="I867" i="5"/>
  <c r="U1175" i="5"/>
  <c r="AA1174" i="5"/>
  <c r="Y1174" i="5"/>
  <c r="K868" i="5"/>
  <c r="J868" i="5"/>
  <c r="F869" i="5"/>
  <c r="L868" i="5"/>
  <c r="I868" i="5"/>
  <c r="H868" i="5"/>
  <c r="G868" i="5"/>
  <c r="U1176" i="5"/>
  <c r="AA1175" i="5"/>
  <c r="Y1175" i="5"/>
  <c r="F870" i="5"/>
  <c r="K869" i="5"/>
  <c r="H869" i="5"/>
  <c r="I869" i="5"/>
  <c r="L869" i="5"/>
  <c r="J869" i="5"/>
  <c r="G869" i="5"/>
  <c r="U1177" i="5"/>
  <c r="AA1176" i="5"/>
  <c r="Y1176" i="5"/>
  <c r="L870" i="5"/>
  <c r="I870" i="5"/>
  <c r="H870" i="5"/>
  <c r="F871" i="5"/>
  <c r="G870" i="5"/>
  <c r="K870" i="5"/>
  <c r="J870" i="5"/>
  <c r="AA1177" i="5"/>
  <c r="Y1177" i="5"/>
  <c r="U1178" i="5"/>
  <c r="F872" i="5"/>
  <c r="I871" i="5"/>
  <c r="G871" i="5"/>
  <c r="K871" i="5"/>
  <c r="L871" i="5"/>
  <c r="J871" i="5"/>
  <c r="H871" i="5"/>
  <c r="U1179" i="5"/>
  <c r="AA1178" i="5"/>
  <c r="Y1178" i="5"/>
  <c r="F873" i="5"/>
  <c r="K872" i="5"/>
  <c r="H872" i="5"/>
  <c r="L872" i="5"/>
  <c r="J872" i="5"/>
  <c r="G872" i="5"/>
  <c r="I872" i="5"/>
  <c r="AA1179" i="5"/>
  <c r="U1180" i="5"/>
  <c r="Y1179" i="5"/>
  <c r="I873" i="5"/>
  <c r="K873" i="5"/>
  <c r="F874" i="5"/>
  <c r="L873" i="5"/>
  <c r="J873" i="5"/>
  <c r="H873" i="5"/>
  <c r="G873" i="5"/>
  <c r="U1181" i="5"/>
  <c r="AA1180" i="5"/>
  <c r="Y1180" i="5"/>
  <c r="K874" i="5"/>
  <c r="I874" i="5"/>
  <c r="F875" i="5"/>
  <c r="L874" i="5"/>
  <c r="H874" i="5"/>
  <c r="G874" i="5"/>
  <c r="J874" i="5"/>
  <c r="AA1181" i="5"/>
  <c r="Y1181" i="5"/>
  <c r="U1182" i="5"/>
  <c r="F876" i="5"/>
  <c r="K875" i="5"/>
  <c r="I875" i="5"/>
  <c r="L875" i="5"/>
  <c r="G875" i="5"/>
  <c r="H875" i="5"/>
  <c r="J875" i="5"/>
  <c r="U1183" i="5"/>
  <c r="Y1182" i="5"/>
  <c r="AA1182" i="5"/>
  <c r="F877" i="5"/>
  <c r="H876" i="5"/>
  <c r="L876" i="5"/>
  <c r="J876" i="5"/>
  <c r="K876" i="5"/>
  <c r="I876" i="5"/>
  <c r="G876" i="5"/>
  <c r="U1184" i="5"/>
  <c r="AA1183" i="5"/>
  <c r="Y1183" i="5"/>
  <c r="F878" i="5"/>
  <c r="I877" i="5"/>
  <c r="H877" i="5"/>
  <c r="L877" i="5"/>
  <c r="K877" i="5"/>
  <c r="G877" i="5"/>
  <c r="J877" i="5"/>
  <c r="Y1184" i="5"/>
  <c r="U1185" i="5"/>
  <c r="AA1184" i="5"/>
  <c r="F879" i="5"/>
  <c r="L878" i="5"/>
  <c r="H878" i="5"/>
  <c r="K878" i="5"/>
  <c r="J878" i="5"/>
  <c r="G878" i="5"/>
  <c r="I878" i="5"/>
  <c r="U1186" i="5"/>
  <c r="AA1185" i="5"/>
  <c r="Y1185" i="5"/>
  <c r="J879" i="5"/>
  <c r="G879" i="5"/>
  <c r="L879" i="5"/>
  <c r="H879" i="5"/>
  <c r="K879" i="5"/>
  <c r="F880" i="5"/>
  <c r="I879" i="5"/>
  <c r="U1187" i="5"/>
  <c r="AA1186" i="5"/>
  <c r="Y1186" i="5"/>
  <c r="K880" i="5"/>
  <c r="I880" i="5"/>
  <c r="H880" i="5"/>
  <c r="G880" i="5"/>
  <c r="F881" i="5"/>
  <c r="J880" i="5"/>
  <c r="L880" i="5"/>
  <c r="U1188" i="5"/>
  <c r="AA1187" i="5"/>
  <c r="Y1187" i="5"/>
  <c r="G881" i="5"/>
  <c r="F882" i="5"/>
  <c r="L881" i="5"/>
  <c r="I881" i="5"/>
  <c r="K881" i="5"/>
  <c r="J881" i="5"/>
  <c r="H881" i="5"/>
  <c r="U1189" i="5"/>
  <c r="AA1188" i="5"/>
  <c r="Y1188" i="5"/>
  <c r="F883" i="5"/>
  <c r="L882" i="5"/>
  <c r="K882" i="5"/>
  <c r="I882" i="5"/>
  <c r="G882" i="5"/>
  <c r="H882" i="5"/>
  <c r="J882" i="5"/>
  <c r="AA1189" i="5"/>
  <c r="Y1189" i="5"/>
  <c r="U1190" i="5"/>
  <c r="G883" i="5"/>
  <c r="F884" i="5"/>
  <c r="K883" i="5"/>
  <c r="J883" i="5"/>
  <c r="L883" i="5"/>
  <c r="H883" i="5"/>
  <c r="I883" i="5"/>
  <c r="U1191" i="5"/>
  <c r="AA1190" i="5"/>
  <c r="Y1190" i="5"/>
  <c r="K884" i="5"/>
  <c r="F885" i="5"/>
  <c r="I884" i="5"/>
  <c r="L884" i="5"/>
  <c r="J884" i="5"/>
  <c r="H884" i="5"/>
  <c r="G884" i="5"/>
  <c r="U1192" i="5"/>
  <c r="AA1191" i="5"/>
  <c r="Y1191" i="5"/>
  <c r="G885" i="5"/>
  <c r="I885" i="5"/>
  <c r="L885" i="5"/>
  <c r="K885" i="5"/>
  <c r="J885" i="5"/>
  <c r="F886" i="5"/>
  <c r="H885" i="5"/>
  <c r="Y1192" i="5"/>
  <c r="U1193" i="5"/>
  <c r="AA1192" i="5"/>
  <c r="F887" i="5"/>
  <c r="L886" i="5"/>
  <c r="K886" i="5"/>
  <c r="J886" i="5"/>
  <c r="H886" i="5"/>
  <c r="I886" i="5"/>
  <c r="G886" i="5"/>
  <c r="U1194" i="5"/>
  <c r="AA1193" i="5"/>
  <c r="Y1193" i="5"/>
  <c r="F888" i="5"/>
  <c r="I887" i="5"/>
  <c r="H887" i="5"/>
  <c r="K887" i="5"/>
  <c r="G887" i="5"/>
  <c r="L887" i="5"/>
  <c r="J887" i="5"/>
  <c r="U1195" i="5"/>
  <c r="AA1194" i="5"/>
  <c r="Y1194" i="5"/>
  <c r="G888" i="5"/>
  <c r="F889" i="5"/>
  <c r="K888" i="5"/>
  <c r="I888" i="5"/>
  <c r="H888" i="5"/>
  <c r="J888" i="5"/>
  <c r="L888" i="5"/>
  <c r="U1196" i="5"/>
  <c r="AA1195" i="5"/>
  <c r="Y1195" i="5"/>
  <c r="G889" i="5"/>
  <c r="I889" i="5"/>
  <c r="F890" i="5"/>
  <c r="L889" i="5"/>
  <c r="H889" i="5"/>
  <c r="K889" i="5"/>
  <c r="J889" i="5"/>
  <c r="U1197" i="5"/>
  <c r="AA1196" i="5"/>
  <c r="Y1196" i="5"/>
  <c r="K890" i="5"/>
  <c r="I890" i="5"/>
  <c r="H890" i="5"/>
  <c r="J890" i="5"/>
  <c r="G890" i="5"/>
  <c r="L890" i="5"/>
  <c r="F891" i="5"/>
  <c r="AA1197" i="5"/>
  <c r="Y1197" i="5"/>
  <c r="U1198" i="5"/>
  <c r="G891" i="5"/>
  <c r="F892" i="5"/>
  <c r="J891" i="5"/>
  <c r="K891" i="5"/>
  <c r="I891" i="5"/>
  <c r="L891" i="5"/>
  <c r="H891" i="5"/>
  <c r="U1199" i="5"/>
  <c r="AA1198" i="5"/>
  <c r="Y1198" i="5"/>
  <c r="F893" i="5"/>
  <c r="J892" i="5"/>
  <c r="L892" i="5"/>
  <c r="K892" i="5"/>
  <c r="I892" i="5"/>
  <c r="H892" i="5"/>
  <c r="G892" i="5"/>
  <c r="U1200" i="5"/>
  <c r="AA1199" i="5"/>
  <c r="Y1199" i="5"/>
  <c r="G893" i="5"/>
  <c r="F894" i="5"/>
  <c r="J893" i="5"/>
  <c r="I893" i="5"/>
  <c r="L893" i="5"/>
  <c r="K893" i="5"/>
  <c r="H893" i="5"/>
  <c r="Y1200" i="5"/>
  <c r="U1201" i="5"/>
  <c r="AA1200" i="5"/>
  <c r="F895" i="5"/>
  <c r="K894" i="5"/>
  <c r="I894" i="5"/>
  <c r="H894" i="5"/>
  <c r="L894" i="5"/>
  <c r="G894" i="5"/>
  <c r="J894" i="5"/>
  <c r="U1202" i="5"/>
  <c r="AA1201" i="5"/>
  <c r="Y1201" i="5"/>
  <c r="J895" i="5"/>
  <c r="F896" i="5"/>
  <c r="G895" i="5"/>
  <c r="I895" i="5"/>
  <c r="L895" i="5"/>
  <c r="K895" i="5"/>
  <c r="H895" i="5"/>
  <c r="Y1202" i="5"/>
  <c r="U1203" i="5"/>
  <c r="AA1202" i="5"/>
  <c r="F897" i="5"/>
  <c r="L896" i="5"/>
  <c r="J896" i="5"/>
  <c r="I896" i="5"/>
  <c r="K896" i="5"/>
  <c r="H896" i="5"/>
  <c r="G896" i="5"/>
  <c r="Y1203" i="5"/>
  <c r="U1204" i="5"/>
  <c r="AA1203" i="5"/>
  <c r="J897" i="5"/>
  <c r="G897" i="5"/>
  <c r="L897" i="5"/>
  <c r="I897" i="5"/>
  <c r="N897" i="5"/>
  <c r="F898" i="5"/>
  <c r="H897" i="5"/>
  <c r="K897" i="5"/>
  <c r="U1205" i="5"/>
  <c r="AA1204" i="5"/>
  <c r="Y1204" i="5"/>
  <c r="L898" i="5"/>
  <c r="K898" i="5"/>
  <c r="J898" i="5"/>
  <c r="N898" i="5"/>
  <c r="F899" i="5"/>
  <c r="H898" i="5"/>
  <c r="I898" i="5"/>
  <c r="G898" i="5"/>
  <c r="Y1205" i="5"/>
  <c r="U1206" i="5"/>
  <c r="AA1205" i="5"/>
  <c r="H899" i="5"/>
  <c r="N899" i="5"/>
  <c r="F900" i="5"/>
  <c r="L899" i="5"/>
  <c r="K899" i="5"/>
  <c r="J899" i="5"/>
  <c r="I899" i="5"/>
  <c r="G899" i="5"/>
  <c r="U1207" i="5"/>
  <c r="AA1206" i="5"/>
  <c r="Y1206" i="5"/>
  <c r="K900" i="5"/>
  <c r="J900" i="5"/>
  <c r="I900" i="5"/>
  <c r="N900" i="5"/>
  <c r="F901" i="5"/>
  <c r="G900" i="5"/>
  <c r="H900" i="5"/>
  <c r="L900" i="5"/>
  <c r="U1208" i="5"/>
  <c r="AA1207" i="5"/>
  <c r="Y1207" i="5"/>
  <c r="K901" i="5"/>
  <c r="L901" i="5"/>
  <c r="H901" i="5"/>
  <c r="I901" i="5"/>
  <c r="N901" i="5"/>
  <c r="F902" i="5"/>
  <c r="G901" i="5"/>
  <c r="J901" i="5"/>
  <c r="AA1208" i="5"/>
  <c r="Y1208" i="5"/>
  <c r="U1209" i="5"/>
  <c r="I902" i="5"/>
  <c r="H902" i="5"/>
  <c r="L902" i="5"/>
  <c r="N902" i="5"/>
  <c r="F903" i="5"/>
  <c r="G902" i="5"/>
  <c r="K902" i="5"/>
  <c r="J902" i="5"/>
  <c r="U1210" i="5"/>
  <c r="AA1209" i="5"/>
  <c r="Y1209" i="5"/>
  <c r="L903" i="5"/>
  <c r="K903" i="5"/>
  <c r="G903" i="5"/>
  <c r="H903" i="5"/>
  <c r="N903" i="5"/>
  <c r="F904" i="5"/>
  <c r="I903" i="5"/>
  <c r="J903" i="5"/>
  <c r="AA1210" i="5"/>
  <c r="Y1210" i="5"/>
  <c r="U1211" i="5"/>
  <c r="I904" i="5"/>
  <c r="G904" i="5"/>
  <c r="N904" i="5"/>
  <c r="F905" i="5"/>
  <c r="J904" i="5"/>
  <c r="H904" i="5"/>
  <c r="L904" i="5"/>
  <c r="K904" i="5"/>
  <c r="AA1211" i="5"/>
  <c r="Y1211" i="5"/>
  <c r="U1212" i="5"/>
  <c r="J905" i="5"/>
  <c r="I905" i="5"/>
  <c r="H905" i="5"/>
  <c r="N905" i="5"/>
  <c r="F906" i="5"/>
  <c r="K905" i="5"/>
  <c r="G905" i="5"/>
  <c r="L905" i="5"/>
  <c r="U1213" i="5"/>
  <c r="AA1212" i="5"/>
  <c r="Y1212" i="5"/>
  <c r="G906" i="5"/>
  <c r="N906" i="5"/>
  <c r="F907" i="5"/>
  <c r="L906" i="5"/>
  <c r="K906" i="5"/>
  <c r="H906" i="5"/>
  <c r="I906" i="5"/>
  <c r="J906" i="5"/>
  <c r="Y1213" i="5"/>
  <c r="AA1213" i="5"/>
  <c r="U1214" i="5"/>
  <c r="H907" i="5"/>
  <c r="G907" i="5"/>
  <c r="N907" i="5"/>
  <c r="F908" i="5"/>
  <c r="I907" i="5"/>
  <c r="L907" i="5"/>
  <c r="J907" i="5"/>
  <c r="K907" i="5"/>
  <c r="Y1214" i="5"/>
  <c r="U1215" i="5"/>
  <c r="AA1214" i="5"/>
  <c r="H908" i="5"/>
  <c r="J908" i="5"/>
  <c r="I908" i="5"/>
  <c r="G908" i="5"/>
  <c r="L908" i="5"/>
  <c r="N908" i="5"/>
  <c r="F909" i="5"/>
  <c r="K908" i="5"/>
  <c r="U1216" i="5"/>
  <c r="AA1215" i="5"/>
  <c r="Y1215" i="5"/>
  <c r="J909" i="5"/>
  <c r="I909" i="5"/>
  <c r="G909" i="5"/>
  <c r="L909" i="5"/>
  <c r="N909" i="5"/>
  <c r="F910" i="5"/>
  <c r="H909" i="5"/>
  <c r="K909" i="5"/>
  <c r="U1217" i="5"/>
  <c r="AA1216" i="5"/>
  <c r="Y1216" i="5"/>
  <c r="N910" i="5"/>
  <c r="F911" i="5"/>
  <c r="K910" i="5"/>
  <c r="G910" i="5"/>
  <c r="I910" i="5"/>
  <c r="L910" i="5"/>
  <c r="H910" i="5"/>
  <c r="J910" i="5"/>
  <c r="U1218" i="5"/>
  <c r="AA1217" i="5"/>
  <c r="Y1217" i="5"/>
  <c r="N911" i="5"/>
  <c r="F912" i="5"/>
  <c r="K911" i="5"/>
  <c r="L911" i="5"/>
  <c r="J911" i="5"/>
  <c r="H911" i="5"/>
  <c r="I911" i="5"/>
  <c r="G911" i="5"/>
  <c r="AA1218" i="5"/>
  <c r="Y1218" i="5"/>
  <c r="U1219" i="5"/>
  <c r="H912" i="5"/>
  <c r="K912" i="5"/>
  <c r="I912" i="5"/>
  <c r="G912" i="5"/>
  <c r="L912" i="5"/>
  <c r="N912" i="5"/>
  <c r="F913" i="5"/>
  <c r="J912" i="5"/>
  <c r="AA1219" i="5"/>
  <c r="Y1219" i="5"/>
  <c r="U1220" i="5"/>
  <c r="K913" i="5"/>
  <c r="G913" i="5"/>
  <c r="I913" i="5"/>
  <c r="J913" i="5"/>
  <c r="H913" i="5"/>
  <c r="L913" i="5"/>
  <c r="N913" i="5"/>
  <c r="F914" i="5"/>
  <c r="U1221" i="5"/>
  <c r="AA1220" i="5"/>
  <c r="Y1220" i="5"/>
  <c r="N914" i="5"/>
  <c r="F915" i="5"/>
  <c r="L914" i="5"/>
  <c r="I914" i="5"/>
  <c r="H914" i="5"/>
  <c r="K914" i="5"/>
  <c r="G914" i="5"/>
  <c r="J914" i="5"/>
  <c r="Y1221" i="5"/>
  <c r="AA1221" i="5"/>
  <c r="U1222" i="5"/>
  <c r="K915" i="5"/>
  <c r="I915" i="5"/>
  <c r="H915" i="5"/>
  <c r="G915" i="5"/>
  <c r="J915" i="5"/>
  <c r="N915" i="5"/>
  <c r="F916" i="5"/>
  <c r="L915" i="5"/>
  <c r="Y1222" i="5"/>
  <c r="U1223" i="5"/>
  <c r="AA1222" i="5"/>
  <c r="L916" i="5"/>
  <c r="K916" i="5"/>
  <c r="G916" i="5"/>
  <c r="J916" i="5"/>
  <c r="I916" i="5"/>
  <c r="N916" i="5"/>
  <c r="F917" i="5"/>
  <c r="H916" i="5"/>
  <c r="U1224" i="5"/>
  <c r="AA1223" i="5"/>
  <c r="Y1223" i="5"/>
  <c r="I917" i="5"/>
  <c r="H917" i="5"/>
  <c r="G917" i="5"/>
  <c r="N917" i="5"/>
  <c r="F918" i="5"/>
  <c r="K917" i="5"/>
  <c r="L917" i="5"/>
  <c r="J917" i="5"/>
  <c r="U1225" i="5"/>
  <c r="AA1224" i="5"/>
  <c r="Y1224" i="5"/>
  <c r="N918" i="5"/>
  <c r="F919" i="5"/>
  <c r="H918" i="5"/>
  <c r="G918" i="5"/>
  <c r="K918" i="5"/>
  <c r="L918" i="5"/>
  <c r="I918" i="5"/>
  <c r="J918" i="5"/>
  <c r="U1226" i="5"/>
  <c r="AA1225" i="5"/>
  <c r="Y1225" i="5"/>
  <c r="N919" i="5"/>
  <c r="F920" i="5"/>
  <c r="J919" i="5"/>
  <c r="G919" i="5"/>
  <c r="K919" i="5"/>
  <c r="H919" i="5"/>
  <c r="L919" i="5"/>
  <c r="I919" i="5"/>
  <c r="AA1226" i="5"/>
  <c r="Y1226" i="5"/>
  <c r="U1227" i="5"/>
  <c r="N920" i="5"/>
  <c r="F921" i="5"/>
  <c r="J920" i="5"/>
  <c r="H920" i="5"/>
  <c r="L920" i="5"/>
  <c r="K920" i="5"/>
  <c r="I920" i="5"/>
  <c r="G920" i="5"/>
  <c r="AA1227" i="5"/>
  <c r="U1228" i="5"/>
  <c r="Y1227" i="5"/>
  <c r="G921" i="5"/>
  <c r="N921" i="5"/>
  <c r="F922" i="5"/>
  <c r="L921" i="5"/>
  <c r="J921" i="5"/>
  <c r="K921" i="5"/>
  <c r="I921" i="5"/>
  <c r="H921" i="5"/>
  <c r="U1229" i="5"/>
  <c r="AA1228" i="5"/>
  <c r="Y1228" i="5"/>
  <c r="K922" i="5"/>
  <c r="I922" i="5"/>
  <c r="G922" i="5"/>
  <c r="H922" i="5"/>
  <c r="J922" i="5"/>
  <c r="L922" i="5"/>
  <c r="N922" i="5"/>
  <c r="F923" i="5"/>
  <c r="Y1229" i="5"/>
  <c r="U1230" i="5"/>
  <c r="AA1229" i="5"/>
  <c r="N923" i="5"/>
  <c r="F924" i="5"/>
  <c r="K923" i="5"/>
  <c r="J923" i="5"/>
  <c r="I923" i="5"/>
  <c r="H923" i="5"/>
  <c r="G923" i="5"/>
  <c r="L923" i="5"/>
  <c r="Y1230" i="5"/>
  <c r="U1231" i="5"/>
  <c r="AA1230" i="5"/>
  <c r="I924" i="5"/>
  <c r="G924" i="5"/>
  <c r="L924" i="5"/>
  <c r="J924" i="5"/>
  <c r="H924" i="5"/>
  <c r="N924" i="5"/>
  <c r="F925" i="5"/>
  <c r="K924" i="5"/>
  <c r="U1232" i="5"/>
  <c r="AA1231" i="5"/>
  <c r="Y1231" i="5"/>
  <c r="K925" i="5"/>
  <c r="I925" i="5"/>
  <c r="N925" i="5"/>
  <c r="F926" i="5"/>
  <c r="G925" i="5"/>
  <c r="J925" i="5"/>
  <c r="L925" i="5"/>
  <c r="H925" i="5"/>
  <c r="U1233" i="5"/>
  <c r="AA1232" i="5"/>
  <c r="Y1232" i="5"/>
  <c r="I926" i="5"/>
  <c r="G926" i="5"/>
  <c r="H926" i="5"/>
  <c r="N926" i="5"/>
  <c r="F927" i="5"/>
  <c r="J926" i="5"/>
  <c r="K926" i="5"/>
  <c r="L926" i="5"/>
  <c r="U1234" i="5"/>
  <c r="AA1233" i="5"/>
  <c r="Y1233" i="5"/>
  <c r="G927" i="5"/>
  <c r="L927" i="5"/>
  <c r="K927" i="5"/>
  <c r="H927" i="5"/>
  <c r="N927" i="5"/>
  <c r="F928" i="5"/>
  <c r="J927" i="5"/>
  <c r="I927" i="5"/>
  <c r="AA1234" i="5"/>
  <c r="Y1234" i="5"/>
  <c r="U1235" i="5"/>
  <c r="L928" i="5"/>
  <c r="H928" i="5"/>
  <c r="J928" i="5"/>
  <c r="G928" i="5"/>
  <c r="N928" i="5"/>
  <c r="F929" i="5"/>
  <c r="K928" i="5"/>
  <c r="I928" i="5"/>
  <c r="AA1235" i="5"/>
  <c r="U1236" i="5"/>
  <c r="Y1235" i="5"/>
  <c r="L929" i="5"/>
  <c r="J929" i="5"/>
  <c r="H929" i="5"/>
  <c r="G929" i="5"/>
  <c r="K929" i="5"/>
  <c r="I929" i="5"/>
  <c r="N929" i="5"/>
  <c r="F930" i="5"/>
  <c r="U1237" i="5"/>
  <c r="AA1236" i="5"/>
  <c r="Y1236" i="5"/>
  <c r="I930" i="5"/>
  <c r="G930" i="5"/>
  <c r="L930" i="5"/>
  <c r="H930" i="5"/>
  <c r="N930" i="5"/>
  <c r="F931" i="5"/>
  <c r="K930" i="5"/>
  <c r="J930" i="5"/>
  <c r="Y1237" i="5"/>
  <c r="U1238" i="5"/>
  <c r="AA1237" i="5"/>
  <c r="N931" i="5"/>
  <c r="F932" i="5"/>
  <c r="J931" i="5"/>
  <c r="G931" i="5"/>
  <c r="K931" i="5"/>
  <c r="I931" i="5"/>
  <c r="L931" i="5"/>
  <c r="H931" i="5"/>
  <c r="Y1238" i="5"/>
  <c r="U1239" i="5"/>
  <c r="AA1238" i="5"/>
  <c r="J932" i="5"/>
  <c r="H932" i="5"/>
  <c r="I932" i="5"/>
  <c r="G932" i="5"/>
  <c r="L932" i="5"/>
  <c r="K932" i="5"/>
  <c r="N932" i="5"/>
  <c r="F933" i="5"/>
  <c r="U1240" i="5"/>
  <c r="AA1239" i="5"/>
  <c r="Y1239" i="5"/>
  <c r="K933" i="5"/>
  <c r="I933" i="5"/>
  <c r="J933" i="5"/>
  <c r="H933" i="5"/>
  <c r="N933" i="5"/>
  <c r="F934" i="5"/>
  <c r="G933" i="5"/>
  <c r="L933" i="5"/>
  <c r="U1241" i="5"/>
  <c r="AA1240" i="5"/>
  <c r="Y1240" i="5"/>
  <c r="H934" i="5"/>
  <c r="I934" i="5"/>
  <c r="K934" i="5"/>
  <c r="G934" i="5"/>
  <c r="N934" i="5"/>
  <c r="F935" i="5"/>
  <c r="J934" i="5"/>
  <c r="L934" i="5"/>
  <c r="U1242" i="5"/>
  <c r="AA1241" i="5"/>
  <c r="Y1241" i="5"/>
  <c r="N935" i="5"/>
  <c r="F936" i="5"/>
  <c r="L935" i="5"/>
  <c r="K935" i="5"/>
  <c r="G935" i="5"/>
  <c r="J935" i="5"/>
  <c r="I935" i="5"/>
  <c r="H935" i="5"/>
  <c r="AA1242" i="5"/>
  <c r="Y1242" i="5"/>
  <c r="U1243" i="5"/>
  <c r="N936" i="5"/>
  <c r="F937" i="5"/>
  <c r="L936" i="5"/>
  <c r="K936" i="5"/>
  <c r="I936" i="5"/>
  <c r="H936" i="5"/>
  <c r="G936" i="5"/>
  <c r="J936" i="5"/>
  <c r="AA1243" i="5"/>
  <c r="U1244" i="5"/>
  <c r="Y1243" i="5"/>
  <c r="H937" i="5"/>
  <c r="L937" i="5"/>
  <c r="N937" i="5"/>
  <c r="F938" i="5"/>
  <c r="J937" i="5"/>
  <c r="I937" i="5"/>
  <c r="G937" i="5"/>
  <c r="K937" i="5"/>
  <c r="U1245" i="5"/>
  <c r="AA1244" i="5"/>
  <c r="Y1244" i="5"/>
  <c r="I938" i="5"/>
  <c r="H938" i="5"/>
  <c r="G938" i="5"/>
  <c r="L938" i="5"/>
  <c r="J938" i="5"/>
  <c r="K938" i="5"/>
  <c r="N938" i="5"/>
  <c r="F939" i="5"/>
  <c r="Y1245" i="5"/>
  <c r="U1246" i="5"/>
  <c r="AA1245" i="5"/>
  <c r="K939" i="5"/>
  <c r="J939" i="5"/>
  <c r="H939" i="5"/>
  <c r="G939" i="5"/>
  <c r="N939" i="5"/>
  <c r="F940" i="5"/>
  <c r="L939" i="5"/>
  <c r="I939" i="5"/>
  <c r="Y1246" i="5"/>
  <c r="U1247" i="5"/>
  <c r="AA1246" i="5"/>
  <c r="J940" i="5"/>
  <c r="I940" i="5"/>
  <c r="H940" i="5"/>
  <c r="K940" i="5"/>
  <c r="G940" i="5"/>
  <c r="N940" i="5"/>
  <c r="F941" i="5"/>
  <c r="L940" i="5"/>
  <c r="U1248" i="5"/>
  <c r="AA1247" i="5"/>
  <c r="Y1247" i="5"/>
  <c r="I941" i="5"/>
  <c r="G941" i="5"/>
  <c r="N941" i="5"/>
  <c r="F942" i="5"/>
  <c r="L941" i="5"/>
  <c r="H941" i="5"/>
  <c r="J941" i="5"/>
  <c r="K941" i="5"/>
  <c r="U1249" i="5"/>
  <c r="AA1248" i="5"/>
  <c r="Y1248" i="5"/>
  <c r="H942" i="5"/>
  <c r="G942" i="5"/>
  <c r="N942" i="5"/>
  <c r="F943" i="5"/>
  <c r="L942" i="5"/>
  <c r="K942" i="5"/>
  <c r="I942" i="5"/>
  <c r="J942" i="5"/>
  <c r="U1250" i="5"/>
  <c r="AA1249" i="5"/>
  <c r="Y1249" i="5"/>
  <c r="G943" i="5"/>
  <c r="N943" i="5"/>
  <c r="F944" i="5"/>
  <c r="L943" i="5"/>
  <c r="K943" i="5"/>
  <c r="I943" i="5"/>
  <c r="J943" i="5"/>
  <c r="H943" i="5"/>
  <c r="AA1250" i="5"/>
  <c r="Y1250" i="5"/>
  <c r="U1251" i="5"/>
  <c r="K944" i="5"/>
  <c r="H944" i="5"/>
  <c r="N944" i="5"/>
  <c r="F945" i="5"/>
  <c r="I944" i="5"/>
  <c r="L944" i="5"/>
  <c r="G944" i="5"/>
  <c r="J944" i="5"/>
  <c r="AA1251" i="5"/>
  <c r="U1252" i="5"/>
  <c r="Y1251" i="5"/>
  <c r="J945" i="5"/>
  <c r="L945" i="5"/>
  <c r="K945" i="5"/>
  <c r="N945" i="5"/>
  <c r="F946" i="5"/>
  <c r="H945" i="5"/>
  <c r="I945" i="5"/>
  <c r="G945" i="5"/>
  <c r="U1253" i="5"/>
  <c r="AA1252" i="5"/>
  <c r="Y1252" i="5"/>
  <c r="N946" i="5"/>
  <c r="F947" i="5"/>
  <c r="L946" i="5"/>
  <c r="K946" i="5"/>
  <c r="I946" i="5"/>
  <c r="H946" i="5"/>
  <c r="G946" i="5"/>
  <c r="J946" i="5"/>
  <c r="Y1253" i="5"/>
  <c r="U1254" i="5"/>
  <c r="AA1253" i="5"/>
  <c r="K947" i="5"/>
  <c r="J947" i="5"/>
  <c r="H947" i="5"/>
  <c r="N947" i="5"/>
  <c r="F948" i="5"/>
  <c r="L947" i="5"/>
  <c r="I947" i="5"/>
  <c r="G947" i="5"/>
  <c r="Y1254" i="5"/>
  <c r="U1255" i="5"/>
  <c r="AA1254" i="5"/>
  <c r="K948" i="5"/>
  <c r="I948" i="5"/>
  <c r="H948" i="5"/>
  <c r="J948" i="5"/>
  <c r="L948" i="5"/>
  <c r="N948" i="5"/>
  <c r="F949" i="5"/>
  <c r="G948" i="5"/>
  <c r="U1256" i="5"/>
  <c r="AA1255" i="5"/>
  <c r="Y1255" i="5"/>
  <c r="I949" i="5"/>
  <c r="H949" i="5"/>
  <c r="G949" i="5"/>
  <c r="N949" i="5"/>
  <c r="F950" i="5"/>
  <c r="K949" i="5"/>
  <c r="L949" i="5"/>
  <c r="J949" i="5"/>
  <c r="U1257" i="5"/>
  <c r="Y1256" i="5"/>
  <c r="AA1256" i="5"/>
  <c r="G950" i="5"/>
  <c r="L950" i="5"/>
  <c r="J950" i="5"/>
  <c r="N950" i="5"/>
  <c r="F951" i="5"/>
  <c r="I950" i="5"/>
  <c r="K950" i="5"/>
  <c r="H950" i="5"/>
  <c r="U1258" i="5"/>
  <c r="AA1257" i="5"/>
  <c r="Y1257" i="5"/>
  <c r="G951" i="5"/>
  <c r="N951" i="5"/>
  <c r="F952" i="5"/>
  <c r="L951" i="5"/>
  <c r="J951" i="5"/>
  <c r="K951" i="5"/>
  <c r="I951" i="5"/>
  <c r="H951" i="5"/>
  <c r="AA1258" i="5"/>
  <c r="Y1258" i="5"/>
  <c r="U1259" i="5"/>
  <c r="L952" i="5"/>
  <c r="J952" i="5"/>
  <c r="G952" i="5"/>
  <c r="H952" i="5"/>
  <c r="K952" i="5"/>
  <c r="I952" i="5"/>
  <c r="N952" i="5"/>
  <c r="F953" i="5"/>
  <c r="AA1259" i="5"/>
  <c r="Y1259" i="5"/>
  <c r="U1260" i="5"/>
  <c r="K953" i="5"/>
  <c r="J953" i="5"/>
  <c r="H953" i="5"/>
  <c r="G953" i="5"/>
  <c r="I953" i="5"/>
  <c r="L953" i="5"/>
  <c r="N953" i="5"/>
  <c r="F954" i="5"/>
  <c r="U1261" i="5"/>
  <c r="AA1260" i="5"/>
  <c r="Y1260" i="5"/>
  <c r="L954" i="5"/>
  <c r="N954" i="5"/>
  <c r="F955" i="5"/>
  <c r="J954" i="5"/>
  <c r="G954" i="5"/>
  <c r="I954" i="5"/>
  <c r="H954" i="5"/>
  <c r="K954" i="5"/>
  <c r="Y1261" i="5"/>
  <c r="AA1261" i="5"/>
  <c r="U1262" i="5"/>
  <c r="K955" i="5"/>
  <c r="I955" i="5"/>
  <c r="L955" i="5"/>
  <c r="J955" i="5"/>
  <c r="H955" i="5"/>
  <c r="G955" i="5"/>
  <c r="N955" i="5"/>
  <c r="F956" i="5"/>
  <c r="Y1262" i="5"/>
  <c r="U1263" i="5"/>
  <c r="AA1262" i="5"/>
  <c r="L956" i="5"/>
  <c r="J956" i="5"/>
  <c r="I956" i="5"/>
  <c r="H956" i="5"/>
  <c r="K956" i="5"/>
  <c r="N956" i="5"/>
  <c r="F957" i="5"/>
  <c r="G956" i="5"/>
  <c r="U1264" i="5"/>
  <c r="AA1263" i="5"/>
  <c r="Y1263" i="5"/>
  <c r="I957" i="5"/>
  <c r="L957" i="5"/>
  <c r="H957" i="5"/>
  <c r="G957" i="5"/>
  <c r="K957" i="5"/>
  <c r="J957" i="5"/>
  <c r="N957" i="5"/>
  <c r="F958" i="5"/>
  <c r="U1265" i="5"/>
  <c r="AA1264" i="5"/>
  <c r="Y1264" i="5"/>
  <c r="I958" i="5"/>
  <c r="J958" i="5"/>
  <c r="G958" i="5"/>
  <c r="K958" i="5"/>
  <c r="N958" i="5"/>
  <c r="F959" i="5"/>
  <c r="H958" i="5"/>
  <c r="L958" i="5"/>
  <c r="U1266" i="5"/>
  <c r="AA1265" i="5"/>
  <c r="Y1265" i="5"/>
  <c r="G959" i="5"/>
  <c r="L959" i="5"/>
  <c r="J959" i="5"/>
  <c r="N959" i="5"/>
  <c r="F960" i="5"/>
  <c r="H959" i="5"/>
  <c r="K959" i="5"/>
  <c r="I959" i="5"/>
  <c r="AA1266" i="5"/>
  <c r="Y1266" i="5"/>
  <c r="U1267" i="5"/>
  <c r="N960" i="5"/>
  <c r="F961" i="5"/>
  <c r="H960" i="5"/>
  <c r="G960" i="5"/>
  <c r="L960" i="5"/>
  <c r="J960" i="5"/>
  <c r="I960" i="5"/>
  <c r="K960" i="5"/>
  <c r="AA1267" i="5"/>
  <c r="Y1267" i="5"/>
  <c r="U1268" i="5"/>
  <c r="L961" i="5"/>
  <c r="K961" i="5"/>
  <c r="J961" i="5"/>
  <c r="H961" i="5"/>
  <c r="I961" i="5"/>
  <c r="G961" i="5"/>
  <c r="N961" i="5"/>
  <c r="F962" i="5"/>
  <c r="U1269" i="5"/>
  <c r="AA1268" i="5"/>
  <c r="Y1268" i="5"/>
  <c r="L962" i="5"/>
  <c r="N962" i="5"/>
  <c r="F963" i="5"/>
  <c r="J962" i="5"/>
  <c r="H962" i="5"/>
  <c r="I962" i="5"/>
  <c r="K962" i="5"/>
  <c r="G962" i="5"/>
  <c r="Y1269" i="5"/>
  <c r="AA1269" i="5"/>
  <c r="U1270" i="5"/>
  <c r="I963" i="5"/>
  <c r="J963" i="5"/>
  <c r="K963" i="5"/>
  <c r="L963" i="5"/>
  <c r="N963" i="5"/>
  <c r="F964" i="5"/>
  <c r="G963" i="5"/>
  <c r="H963" i="5"/>
  <c r="Y1270" i="5"/>
  <c r="U1271" i="5"/>
  <c r="AA1270" i="5"/>
  <c r="K964" i="5"/>
  <c r="I964" i="5"/>
  <c r="L964" i="5"/>
  <c r="J964" i="5"/>
  <c r="N964" i="5"/>
  <c r="F965" i="5"/>
  <c r="G964" i="5"/>
  <c r="H964" i="5"/>
  <c r="U1272" i="5"/>
  <c r="AA1271" i="5"/>
  <c r="Y1271" i="5"/>
  <c r="I965" i="5"/>
  <c r="G965" i="5"/>
  <c r="H965" i="5"/>
  <c r="J965" i="5"/>
  <c r="L965" i="5"/>
  <c r="K965" i="5"/>
  <c r="N965" i="5"/>
  <c r="F966" i="5"/>
  <c r="U1273" i="5"/>
  <c r="AA1272" i="5"/>
  <c r="Y1272" i="5"/>
  <c r="L966" i="5"/>
  <c r="I966" i="5"/>
  <c r="H966" i="5"/>
  <c r="J966" i="5"/>
  <c r="N966" i="5"/>
  <c r="F967" i="5"/>
  <c r="G966" i="5"/>
  <c r="K966" i="5"/>
  <c r="U1274" i="5"/>
  <c r="AA1273" i="5"/>
  <c r="Y1273" i="5"/>
  <c r="G967" i="5"/>
  <c r="J967" i="5"/>
  <c r="H967" i="5"/>
  <c r="L967" i="5"/>
  <c r="N967" i="5"/>
  <c r="F968" i="5"/>
  <c r="I967" i="5"/>
  <c r="K967" i="5"/>
  <c r="AA1274" i="5"/>
  <c r="Y1274" i="5"/>
  <c r="U1275" i="5"/>
  <c r="J968" i="5"/>
  <c r="L968" i="5"/>
  <c r="G968" i="5"/>
  <c r="I968" i="5"/>
  <c r="K968" i="5"/>
  <c r="H968" i="5"/>
  <c r="N968" i="5"/>
  <c r="F969" i="5"/>
  <c r="AA1275" i="5"/>
  <c r="Y1275" i="5"/>
  <c r="U1276" i="5"/>
  <c r="J969" i="5"/>
  <c r="L969" i="5"/>
  <c r="G969" i="5"/>
  <c r="H969" i="5"/>
  <c r="N969" i="5"/>
  <c r="F970" i="5"/>
  <c r="I969" i="5"/>
  <c r="K969" i="5"/>
  <c r="U1277" i="5"/>
  <c r="AA1276" i="5"/>
  <c r="Y1276" i="5"/>
  <c r="H970" i="5"/>
  <c r="N970" i="5"/>
  <c r="F971" i="5"/>
  <c r="G970" i="5"/>
  <c r="L970" i="5"/>
  <c r="K970" i="5"/>
  <c r="J970" i="5"/>
  <c r="I970" i="5"/>
  <c r="Y1277" i="5"/>
  <c r="AA1277" i="5"/>
  <c r="U1278" i="5"/>
  <c r="K971" i="5"/>
  <c r="N971" i="5"/>
  <c r="F972" i="5"/>
  <c r="I971" i="5"/>
  <c r="H971" i="5"/>
  <c r="J971" i="5"/>
  <c r="L971" i="5"/>
  <c r="G971" i="5"/>
  <c r="Y1278" i="5"/>
  <c r="U1279" i="5"/>
  <c r="AA1278" i="5"/>
  <c r="K972" i="5"/>
  <c r="J972" i="5"/>
  <c r="N972" i="5"/>
  <c r="F973" i="5"/>
  <c r="L972" i="5"/>
  <c r="I972" i="5"/>
  <c r="H972" i="5"/>
  <c r="G972" i="5"/>
  <c r="U1280" i="5"/>
  <c r="AA1279" i="5"/>
  <c r="Y1279" i="5"/>
  <c r="N973" i="5"/>
  <c r="F974" i="5"/>
  <c r="H973" i="5"/>
  <c r="G973" i="5"/>
  <c r="I973" i="5"/>
  <c r="L973" i="5"/>
  <c r="K973" i="5"/>
  <c r="J973" i="5"/>
  <c r="U1281" i="5"/>
  <c r="AA1280" i="5"/>
  <c r="Y1280" i="5"/>
  <c r="G974" i="5"/>
  <c r="N974" i="5"/>
  <c r="F975" i="5"/>
  <c r="K974" i="5"/>
  <c r="J974" i="5"/>
  <c r="L974" i="5"/>
  <c r="I974" i="5"/>
  <c r="H974" i="5"/>
  <c r="U1282" i="5"/>
  <c r="AA1281" i="5"/>
  <c r="Y1281" i="5"/>
  <c r="G975" i="5"/>
  <c r="N975" i="5"/>
  <c r="F976" i="5"/>
  <c r="J975" i="5"/>
  <c r="K975" i="5"/>
  <c r="I975" i="5"/>
  <c r="H975" i="5"/>
  <c r="L975" i="5"/>
  <c r="AA1282" i="5"/>
  <c r="Y1282" i="5"/>
  <c r="U1283" i="5"/>
  <c r="N976" i="5"/>
  <c r="F977" i="5"/>
  <c r="G976" i="5"/>
  <c r="L976" i="5"/>
  <c r="H976" i="5"/>
  <c r="J976" i="5"/>
  <c r="I976" i="5"/>
  <c r="K976" i="5"/>
  <c r="AA1283" i="5"/>
  <c r="Y1283" i="5"/>
  <c r="U1284" i="5"/>
  <c r="L977" i="5"/>
  <c r="K977" i="5"/>
  <c r="J977" i="5"/>
  <c r="I977" i="5"/>
  <c r="G977" i="5"/>
  <c r="N977" i="5"/>
  <c r="F978" i="5"/>
  <c r="H977" i="5"/>
  <c r="U1285" i="5"/>
  <c r="AA1284" i="5"/>
  <c r="Y1284" i="5"/>
  <c r="J978" i="5"/>
  <c r="H978" i="5"/>
  <c r="N978" i="5"/>
  <c r="F979" i="5"/>
  <c r="G978" i="5"/>
  <c r="I978" i="5"/>
  <c r="L978" i="5"/>
  <c r="K978" i="5"/>
  <c r="Y1285" i="5"/>
  <c r="AA1285" i="5"/>
  <c r="U1286" i="5"/>
  <c r="K979" i="5"/>
  <c r="J979" i="5"/>
  <c r="N979" i="5"/>
  <c r="F980" i="5"/>
  <c r="H979" i="5"/>
  <c r="I979" i="5"/>
  <c r="L979" i="5"/>
  <c r="G979" i="5"/>
  <c r="Y1286" i="5"/>
  <c r="U1287" i="5"/>
  <c r="AA1286" i="5"/>
  <c r="K980" i="5"/>
  <c r="J980" i="5"/>
  <c r="G980" i="5"/>
  <c r="L980" i="5"/>
  <c r="I980" i="5"/>
  <c r="N980" i="5"/>
  <c r="F981" i="5"/>
  <c r="H980" i="5"/>
  <c r="U1288" i="5"/>
  <c r="AA1287" i="5"/>
  <c r="Y1287" i="5"/>
  <c r="I981" i="5"/>
  <c r="K981" i="5"/>
  <c r="N981" i="5"/>
  <c r="F982" i="5"/>
  <c r="J981" i="5"/>
  <c r="H981" i="5"/>
  <c r="G981" i="5"/>
  <c r="L981" i="5"/>
  <c r="U1289" i="5"/>
  <c r="AA1288" i="5"/>
  <c r="Y1288" i="5"/>
  <c r="L982" i="5"/>
  <c r="H982" i="5"/>
  <c r="N982" i="5"/>
  <c r="F983" i="5"/>
  <c r="K982" i="5"/>
  <c r="I982" i="5"/>
  <c r="J982" i="5"/>
  <c r="G982" i="5"/>
  <c r="Y1289" i="5"/>
  <c r="U1290" i="5"/>
  <c r="AA1289" i="5"/>
  <c r="G983" i="5"/>
  <c r="N983" i="5"/>
  <c r="F984" i="5"/>
  <c r="K983" i="5"/>
  <c r="L983" i="5"/>
  <c r="J983" i="5"/>
  <c r="H983" i="5"/>
  <c r="I983" i="5"/>
  <c r="U1291" i="5"/>
  <c r="AA1290" i="5"/>
  <c r="Y1290" i="5"/>
  <c r="H984" i="5"/>
  <c r="K984" i="5"/>
  <c r="J984" i="5"/>
  <c r="G984" i="5"/>
  <c r="N984" i="5"/>
  <c r="F985" i="5"/>
  <c r="L984" i="5"/>
  <c r="I984" i="5"/>
  <c r="AA1291" i="5"/>
  <c r="Y1291" i="5"/>
  <c r="U1292" i="5"/>
  <c r="K985" i="5"/>
  <c r="J985" i="5"/>
  <c r="I985" i="5"/>
  <c r="N985" i="5"/>
  <c r="F986" i="5"/>
  <c r="L985" i="5"/>
  <c r="H985" i="5"/>
  <c r="G985" i="5"/>
  <c r="AA1292" i="5"/>
  <c r="U1293" i="5"/>
  <c r="Y1292" i="5"/>
  <c r="G986" i="5"/>
  <c r="H986" i="5"/>
  <c r="L986" i="5"/>
  <c r="J986" i="5"/>
  <c r="N986" i="5"/>
  <c r="F987" i="5"/>
  <c r="K986" i="5"/>
  <c r="I986" i="5"/>
  <c r="U1294" i="5"/>
  <c r="AA1293" i="5"/>
  <c r="Y1293" i="5"/>
  <c r="J987" i="5"/>
  <c r="I987" i="5"/>
  <c r="N987" i="5"/>
  <c r="F988" i="5"/>
  <c r="H987" i="5"/>
  <c r="L987" i="5"/>
  <c r="K987" i="5"/>
  <c r="G987" i="5"/>
  <c r="Y1294" i="5"/>
  <c r="AA1294" i="5"/>
  <c r="U1295" i="5"/>
  <c r="G988" i="5"/>
  <c r="J988" i="5"/>
  <c r="I988" i="5"/>
  <c r="H988" i="5"/>
  <c r="N988" i="5"/>
  <c r="F989" i="5"/>
  <c r="L988" i="5"/>
  <c r="K988" i="5"/>
  <c r="U1296" i="5"/>
  <c r="AA1295" i="5"/>
  <c r="Y1295" i="5"/>
  <c r="I989" i="5"/>
  <c r="H989" i="5"/>
  <c r="G989" i="5"/>
  <c r="K989" i="5"/>
  <c r="L989" i="5"/>
  <c r="J989" i="5"/>
  <c r="N989" i="5"/>
  <c r="F990" i="5"/>
  <c r="U1297" i="5"/>
  <c r="AA1296" i="5"/>
  <c r="Y1296" i="5"/>
  <c r="J990" i="5"/>
  <c r="L990" i="5"/>
  <c r="I990" i="5"/>
  <c r="G990" i="5"/>
  <c r="H990" i="5"/>
  <c r="K990" i="5"/>
  <c r="N990" i="5"/>
  <c r="F991" i="5"/>
  <c r="AA1297" i="5"/>
  <c r="Y1297" i="5"/>
  <c r="U1298" i="5"/>
  <c r="G991" i="5"/>
  <c r="L991" i="5"/>
  <c r="H991" i="5"/>
  <c r="N991" i="5"/>
  <c r="F992" i="5"/>
  <c r="K991" i="5"/>
  <c r="J991" i="5"/>
  <c r="I991" i="5"/>
  <c r="U1299" i="5"/>
  <c r="AA1298" i="5"/>
  <c r="Y1298" i="5"/>
  <c r="G992" i="5"/>
  <c r="L992" i="5"/>
  <c r="N992" i="5"/>
  <c r="F993" i="5"/>
  <c r="H992" i="5"/>
  <c r="J992" i="5"/>
  <c r="K992" i="5"/>
  <c r="I992" i="5"/>
  <c r="AA1299" i="5"/>
  <c r="Y1299" i="5"/>
  <c r="U1300" i="5"/>
  <c r="H993" i="5"/>
  <c r="J993" i="5"/>
  <c r="G993" i="5"/>
  <c r="L993" i="5"/>
  <c r="K993" i="5"/>
  <c r="N993" i="5"/>
  <c r="F994" i="5"/>
  <c r="I993" i="5"/>
  <c r="Y1300" i="5"/>
  <c r="U1301" i="5"/>
  <c r="AA1300" i="5"/>
  <c r="L994" i="5"/>
  <c r="G994" i="5"/>
  <c r="H994" i="5"/>
  <c r="J994" i="5"/>
  <c r="K994" i="5"/>
  <c r="N994" i="5"/>
  <c r="F995" i="5"/>
  <c r="I994" i="5"/>
  <c r="U1302" i="5"/>
  <c r="AA1301" i="5"/>
  <c r="Y1301" i="5"/>
  <c r="L995" i="5"/>
  <c r="K995" i="5"/>
  <c r="I995" i="5"/>
  <c r="J995" i="5"/>
  <c r="N995" i="5"/>
  <c r="F996" i="5"/>
  <c r="H995" i="5"/>
  <c r="G995" i="5"/>
  <c r="Y1302" i="5"/>
  <c r="AA1302" i="5"/>
  <c r="U1303" i="5"/>
  <c r="N996" i="5"/>
  <c r="F997" i="5"/>
  <c r="K996" i="5"/>
  <c r="J996" i="5"/>
  <c r="I996" i="5"/>
  <c r="L996" i="5"/>
  <c r="G996" i="5"/>
  <c r="H996" i="5"/>
  <c r="U1304" i="5"/>
  <c r="AA1303" i="5"/>
  <c r="Y1303" i="5"/>
  <c r="N997" i="5"/>
  <c r="F998" i="5"/>
  <c r="I997" i="5"/>
  <c r="G997" i="5"/>
  <c r="H997" i="5"/>
  <c r="L997" i="5"/>
  <c r="J997" i="5"/>
  <c r="K997" i="5"/>
  <c r="U1305" i="5"/>
  <c r="AA1304" i="5"/>
  <c r="Y1304" i="5"/>
  <c r="I998" i="5"/>
  <c r="H998" i="5"/>
  <c r="G998" i="5"/>
  <c r="J998" i="5"/>
  <c r="L998" i="5"/>
  <c r="N998" i="5"/>
  <c r="F999" i="5"/>
  <c r="K998" i="5"/>
  <c r="Y1305" i="5"/>
  <c r="U1306" i="5"/>
  <c r="AA1305" i="5"/>
  <c r="G999" i="5"/>
  <c r="J999" i="5"/>
  <c r="K999" i="5"/>
  <c r="I999" i="5"/>
  <c r="N999" i="5"/>
  <c r="F1000" i="5"/>
  <c r="L999" i="5"/>
  <c r="H999" i="5"/>
  <c r="U1307" i="5"/>
  <c r="AA1306" i="5"/>
  <c r="Y1306" i="5"/>
  <c r="I1000" i="5"/>
  <c r="J1000" i="5"/>
  <c r="N1000" i="5"/>
  <c r="F1001" i="5"/>
  <c r="G1000" i="5"/>
  <c r="L1000" i="5"/>
  <c r="H1000" i="5"/>
  <c r="K1000" i="5"/>
  <c r="AA1307" i="5"/>
  <c r="Y1307" i="5"/>
  <c r="U1308" i="5"/>
  <c r="L1001" i="5"/>
  <c r="G1001" i="5"/>
  <c r="K1001" i="5"/>
  <c r="I1001" i="5"/>
  <c r="J1001" i="5"/>
  <c r="H1001" i="5"/>
  <c r="N1001" i="5"/>
  <c r="F1002" i="5"/>
  <c r="U1309" i="5"/>
  <c r="AA1308" i="5"/>
  <c r="Y1308" i="5"/>
  <c r="J1002" i="5"/>
  <c r="G1002" i="5"/>
  <c r="H1002" i="5"/>
  <c r="L1002" i="5"/>
  <c r="K1002" i="5"/>
  <c r="N1002" i="5"/>
  <c r="F1003" i="5"/>
  <c r="I1002" i="5"/>
  <c r="U1310" i="5"/>
  <c r="AA1309" i="5"/>
  <c r="Y1309" i="5"/>
  <c r="L1003" i="5"/>
  <c r="J1003" i="5"/>
  <c r="I1003" i="5"/>
  <c r="N1003" i="5"/>
  <c r="F1004" i="5"/>
  <c r="G1003" i="5"/>
  <c r="K1003" i="5"/>
  <c r="H1003" i="5"/>
  <c r="Y1310" i="5"/>
  <c r="AA1310" i="5"/>
  <c r="U1311" i="5"/>
  <c r="G1004" i="5"/>
  <c r="N1004" i="5"/>
  <c r="F1005" i="5"/>
  <c r="L1004" i="5"/>
  <c r="K1004" i="5"/>
  <c r="J1004" i="5"/>
  <c r="I1004" i="5"/>
  <c r="H1004" i="5"/>
  <c r="U1312" i="5"/>
  <c r="AA1311" i="5"/>
  <c r="Y1311" i="5"/>
  <c r="H1005" i="5"/>
  <c r="N1005" i="5"/>
  <c r="F1006" i="5"/>
  <c r="G1005" i="5"/>
  <c r="J1005" i="5"/>
  <c r="L1005" i="5"/>
  <c r="K1005" i="5"/>
  <c r="I1005" i="5"/>
  <c r="U1313" i="5"/>
  <c r="AA1312" i="5"/>
  <c r="Y1312" i="5"/>
  <c r="H1006" i="5"/>
  <c r="N1006" i="5"/>
  <c r="F1007" i="5"/>
  <c r="L1006" i="5"/>
  <c r="K1006" i="5"/>
  <c r="G1006" i="5"/>
  <c r="I1006" i="5"/>
  <c r="J1006" i="5"/>
  <c r="AA1313" i="5"/>
  <c r="Y1313" i="5"/>
  <c r="U1314" i="5"/>
  <c r="K1007" i="5"/>
  <c r="G1007" i="5"/>
  <c r="L1007" i="5"/>
  <c r="J1007" i="5"/>
  <c r="H1007" i="5"/>
  <c r="N1007" i="5"/>
  <c r="F1008" i="5"/>
  <c r="I1007" i="5"/>
  <c r="U1315" i="5"/>
  <c r="AA1314" i="5"/>
  <c r="Y1314" i="5"/>
  <c r="N1008" i="5"/>
  <c r="F1009" i="5"/>
  <c r="G1008" i="5"/>
  <c r="K1008" i="5"/>
  <c r="J1008" i="5"/>
  <c r="I1008" i="5"/>
  <c r="L1008" i="5"/>
  <c r="H1008" i="5"/>
  <c r="AA1315" i="5"/>
  <c r="Y1315" i="5"/>
  <c r="U1316" i="5"/>
  <c r="G1009" i="5"/>
  <c r="N1009" i="5"/>
  <c r="F1010" i="5"/>
  <c r="H1009" i="5"/>
  <c r="K1009" i="5"/>
  <c r="L1009" i="5"/>
  <c r="I1009" i="5"/>
  <c r="J1009" i="5"/>
  <c r="AA1316" i="5"/>
  <c r="U1317" i="5"/>
  <c r="Y1316" i="5"/>
  <c r="K1010" i="5"/>
  <c r="N1010" i="5"/>
  <c r="F1011" i="5"/>
  <c r="J1010" i="5"/>
  <c r="I1010" i="5"/>
  <c r="H1010" i="5"/>
  <c r="G1010" i="5"/>
  <c r="L1010" i="5"/>
  <c r="U1318" i="5"/>
  <c r="AA1317" i="5"/>
  <c r="Y1317" i="5"/>
  <c r="J1011" i="5"/>
  <c r="H1011" i="5"/>
  <c r="G1011" i="5"/>
  <c r="N1011" i="5"/>
  <c r="F1012" i="5"/>
  <c r="K1011" i="5"/>
  <c r="L1011" i="5"/>
  <c r="I1011" i="5"/>
  <c r="Y1318" i="5"/>
  <c r="U1319" i="5"/>
  <c r="AA1318" i="5"/>
  <c r="G1012" i="5"/>
  <c r="I1012" i="5"/>
  <c r="L1012" i="5"/>
  <c r="H1012" i="5"/>
  <c r="K1012" i="5"/>
  <c r="J1012" i="5"/>
  <c r="N1012" i="5"/>
  <c r="F1013" i="5"/>
  <c r="Y1319" i="5"/>
  <c r="U1320" i="5"/>
  <c r="AA1319" i="5"/>
  <c r="L1013" i="5"/>
  <c r="K1013" i="5"/>
  <c r="H1013" i="5"/>
  <c r="N1013" i="5"/>
  <c r="F1014" i="5"/>
  <c r="J1013" i="5"/>
  <c r="I1013" i="5"/>
  <c r="G1013" i="5"/>
  <c r="U1321" i="5"/>
  <c r="AA1320" i="5"/>
  <c r="Y1320" i="5"/>
  <c r="K1014" i="5"/>
  <c r="J1014" i="5"/>
  <c r="N1014" i="5"/>
  <c r="F1015" i="5"/>
  <c r="I1014" i="5"/>
  <c r="L1014" i="5"/>
  <c r="H1014" i="5"/>
  <c r="G1014" i="5"/>
  <c r="U1322" i="5"/>
  <c r="Y1321" i="5"/>
  <c r="AA1321" i="5"/>
  <c r="G1015" i="5"/>
  <c r="K1015" i="5"/>
  <c r="H1015" i="5"/>
  <c r="J1015" i="5"/>
  <c r="N1015" i="5"/>
  <c r="F1016" i="5"/>
  <c r="L1015" i="5"/>
  <c r="I1015" i="5"/>
  <c r="U1323" i="5"/>
  <c r="AA1322" i="5"/>
  <c r="Y1322" i="5"/>
  <c r="K1016" i="5"/>
  <c r="N1016" i="5"/>
  <c r="F1017" i="5"/>
  <c r="J1016" i="5"/>
  <c r="I1016" i="5"/>
  <c r="L1016" i="5"/>
  <c r="H1016" i="5"/>
  <c r="G1016" i="5"/>
  <c r="AA1323" i="5"/>
  <c r="Y1323" i="5"/>
  <c r="U1324" i="5"/>
  <c r="G1017" i="5"/>
  <c r="N1017" i="5"/>
  <c r="F1018" i="5"/>
  <c r="I1017" i="5"/>
  <c r="L1017" i="5"/>
  <c r="K1017" i="5"/>
  <c r="J1017" i="5"/>
  <c r="H1017" i="5"/>
  <c r="AA1324" i="5"/>
  <c r="Y1324" i="5"/>
  <c r="U1325" i="5"/>
  <c r="K1018" i="5"/>
  <c r="J1018" i="5"/>
  <c r="N1018" i="5"/>
  <c r="F1019" i="5"/>
  <c r="I1018" i="5"/>
  <c r="H1018" i="5"/>
  <c r="G1018" i="5"/>
  <c r="L1018" i="5"/>
  <c r="U1326" i="5"/>
  <c r="AA1325" i="5"/>
  <c r="Y1325" i="5"/>
  <c r="H1019" i="5"/>
  <c r="G1019" i="5"/>
  <c r="K1019" i="5"/>
  <c r="I1019" i="5"/>
  <c r="L1019" i="5"/>
  <c r="N1019" i="5"/>
  <c r="F1020" i="5"/>
  <c r="J1019" i="5"/>
  <c r="Y1326" i="5"/>
  <c r="AA1326" i="5"/>
  <c r="U1327" i="5"/>
  <c r="G1020" i="5"/>
  <c r="K1020" i="5"/>
  <c r="J1020" i="5"/>
  <c r="N1020" i="5"/>
  <c r="F1021" i="5"/>
  <c r="L1020" i="5"/>
  <c r="I1020" i="5"/>
  <c r="H1020" i="5"/>
  <c r="Y1327" i="5"/>
  <c r="U1328" i="5"/>
  <c r="AA1327" i="5"/>
  <c r="L1021" i="5"/>
  <c r="H1021" i="5"/>
  <c r="N1021" i="5"/>
  <c r="F1022" i="5"/>
  <c r="K1021" i="5"/>
  <c r="G1021" i="5"/>
  <c r="I1021" i="5"/>
  <c r="J1021" i="5"/>
  <c r="U1329" i="5"/>
  <c r="AA1328" i="5"/>
  <c r="Y1328" i="5"/>
  <c r="K1022" i="5"/>
  <c r="J1022" i="5"/>
  <c r="N1022" i="5"/>
  <c r="F1023" i="5"/>
  <c r="I1022" i="5"/>
  <c r="G1022" i="5"/>
  <c r="H1022" i="5"/>
  <c r="L1022" i="5"/>
  <c r="U1330" i="5"/>
  <c r="AA1329" i="5"/>
  <c r="Y1329" i="5"/>
  <c r="H1023" i="5"/>
  <c r="G1023" i="5"/>
  <c r="K1023" i="5"/>
  <c r="N1023" i="5"/>
  <c r="F1024" i="5"/>
  <c r="J1023" i="5"/>
  <c r="L1023" i="5"/>
  <c r="I1023" i="5"/>
  <c r="U1331" i="5"/>
  <c r="AA1330" i="5"/>
  <c r="Y1330" i="5"/>
  <c r="N1024" i="5"/>
  <c r="F1025" i="5"/>
  <c r="H1024" i="5"/>
  <c r="J1024" i="5"/>
  <c r="I1024" i="5"/>
  <c r="K1024" i="5"/>
  <c r="L1024" i="5"/>
  <c r="G1024" i="5"/>
  <c r="AA1331" i="5"/>
  <c r="Y1331" i="5"/>
  <c r="U1332" i="5"/>
  <c r="L1025" i="5"/>
  <c r="K1025" i="5"/>
  <c r="I1025" i="5"/>
  <c r="H1025" i="5"/>
  <c r="J1025" i="5"/>
  <c r="G1025" i="5"/>
  <c r="N1025" i="5"/>
  <c r="F1026" i="5"/>
  <c r="AA1332" i="5"/>
  <c r="Y1332" i="5"/>
  <c r="U1333" i="5"/>
  <c r="J1026" i="5"/>
  <c r="N1026" i="5"/>
  <c r="F1027" i="5"/>
  <c r="K1026" i="5"/>
  <c r="I1026" i="5"/>
  <c r="H1026" i="5"/>
  <c r="L1026" i="5"/>
  <c r="G1026" i="5"/>
  <c r="U1334" i="5"/>
  <c r="AA1333" i="5"/>
  <c r="Y1333" i="5"/>
  <c r="N1027" i="5"/>
  <c r="F1028" i="5"/>
  <c r="J1027" i="5"/>
  <c r="K1027" i="5"/>
  <c r="L1027" i="5"/>
  <c r="H1027" i="5"/>
  <c r="I1027" i="5"/>
  <c r="G1027" i="5"/>
  <c r="Y1334" i="5"/>
  <c r="AA1334" i="5"/>
  <c r="U1335" i="5"/>
  <c r="K1028" i="5"/>
  <c r="J1028" i="5"/>
  <c r="N1028" i="5"/>
  <c r="F1029" i="5"/>
  <c r="I1028" i="5"/>
  <c r="G1028" i="5"/>
  <c r="L1028" i="5"/>
  <c r="H1028" i="5"/>
  <c r="Y1335" i="5"/>
  <c r="U1336" i="5"/>
  <c r="AA1335" i="5"/>
  <c r="G1029" i="5"/>
  <c r="J1029" i="5"/>
  <c r="K1029" i="5"/>
  <c r="L1029" i="5"/>
  <c r="N1029" i="5"/>
  <c r="F1030" i="5"/>
  <c r="H1029" i="5"/>
  <c r="I1029" i="5"/>
  <c r="U1337" i="5"/>
  <c r="AA1336" i="5"/>
  <c r="Y1336" i="5"/>
  <c r="N1030" i="5"/>
  <c r="F1031" i="5"/>
  <c r="I1030" i="5"/>
  <c r="L1030" i="5"/>
  <c r="G1030" i="5"/>
  <c r="H1030" i="5"/>
  <c r="J1030" i="5"/>
  <c r="K1030" i="5"/>
  <c r="U1338" i="5"/>
  <c r="AA1337" i="5"/>
  <c r="Y1337" i="5"/>
  <c r="N1031" i="5"/>
  <c r="F1032" i="5"/>
  <c r="J1031" i="5"/>
  <c r="I1031" i="5"/>
  <c r="H1031" i="5"/>
  <c r="L1031" i="5"/>
  <c r="K1031" i="5"/>
  <c r="G1031" i="5"/>
  <c r="U1339" i="5"/>
  <c r="AA1338" i="5"/>
  <c r="Y1338" i="5"/>
  <c r="K1032" i="5"/>
  <c r="G1032" i="5"/>
  <c r="N1032" i="5"/>
  <c r="F1033" i="5"/>
  <c r="J1032" i="5"/>
  <c r="L1032" i="5"/>
  <c r="H1032" i="5"/>
  <c r="I1032" i="5"/>
  <c r="AA1339" i="5"/>
  <c r="Y1339" i="5"/>
  <c r="U1340" i="5"/>
  <c r="G1033" i="5"/>
  <c r="N1033" i="5"/>
  <c r="F1034" i="5"/>
  <c r="K1033" i="5"/>
  <c r="H1033" i="5"/>
  <c r="J1033" i="5"/>
  <c r="I1033" i="5"/>
  <c r="L1033" i="5"/>
  <c r="AA1340" i="5"/>
  <c r="Y1340" i="5"/>
  <c r="U1341" i="5"/>
  <c r="L1034" i="5"/>
  <c r="K1034" i="5"/>
  <c r="J1034" i="5"/>
  <c r="H1034" i="5"/>
  <c r="N1034" i="5"/>
  <c r="F1035" i="5"/>
  <c r="I1034" i="5"/>
  <c r="G1034" i="5"/>
  <c r="U1342" i="5"/>
  <c r="AA1341" i="5"/>
  <c r="Y1341" i="5"/>
  <c r="G1035" i="5"/>
  <c r="J1035" i="5"/>
  <c r="H1035" i="5"/>
  <c r="K1035" i="5"/>
  <c r="I1035" i="5"/>
  <c r="L1035" i="5"/>
  <c r="N1035" i="5"/>
  <c r="F1036" i="5"/>
  <c r="Y1342" i="5"/>
  <c r="AA1342" i="5"/>
  <c r="U1343" i="5"/>
  <c r="L1036" i="5"/>
  <c r="G1036" i="5"/>
  <c r="K1036" i="5"/>
  <c r="J1036" i="5"/>
  <c r="N1036" i="5"/>
  <c r="F1037" i="5"/>
  <c r="I1036" i="5"/>
  <c r="H1036" i="5"/>
  <c r="Y1343" i="5"/>
  <c r="U1344" i="5"/>
  <c r="AA1343" i="5"/>
  <c r="I1037" i="5"/>
  <c r="G1037" i="5"/>
  <c r="K1037" i="5"/>
  <c r="L1037" i="5"/>
  <c r="H1037" i="5"/>
  <c r="N1037" i="5"/>
  <c r="F1038" i="5"/>
  <c r="J1037" i="5"/>
  <c r="U1345" i="5"/>
  <c r="AA1344" i="5"/>
  <c r="Y1344" i="5"/>
  <c r="K1038" i="5"/>
  <c r="N1038" i="5"/>
  <c r="F1039" i="5"/>
  <c r="I1038" i="5"/>
  <c r="J1038" i="5"/>
  <c r="G1038" i="5"/>
  <c r="L1038" i="5"/>
  <c r="H1038" i="5"/>
  <c r="U1346" i="5"/>
  <c r="AA1345" i="5"/>
  <c r="Y1345" i="5"/>
  <c r="N1039" i="5"/>
  <c r="F1040" i="5"/>
  <c r="I1039" i="5"/>
  <c r="L1039" i="5"/>
  <c r="H1039" i="5"/>
  <c r="G1039" i="5"/>
  <c r="J1039" i="5"/>
  <c r="K1039" i="5"/>
  <c r="U1347" i="5"/>
  <c r="AA1346" i="5"/>
  <c r="Y1346" i="5"/>
  <c r="J1040" i="5"/>
  <c r="G1040" i="5"/>
  <c r="I1040" i="5"/>
  <c r="L1040" i="5"/>
  <c r="N1040" i="5"/>
  <c r="F1041" i="5"/>
  <c r="K1040" i="5"/>
  <c r="H1040" i="5"/>
  <c r="AA1347" i="5"/>
  <c r="Y1347" i="5"/>
  <c r="U1348" i="5"/>
  <c r="G1041" i="5"/>
  <c r="H1041" i="5"/>
  <c r="K1041" i="5"/>
  <c r="J1041" i="5"/>
  <c r="I1041" i="5"/>
  <c r="N1041" i="5"/>
  <c r="F1042" i="5"/>
  <c r="L1041" i="5"/>
  <c r="AA1348" i="5"/>
  <c r="Y1348" i="5"/>
  <c r="U1349" i="5"/>
  <c r="I1042" i="5"/>
  <c r="L1042" i="5"/>
  <c r="K1042" i="5"/>
  <c r="J1042" i="5"/>
  <c r="H1042" i="5"/>
  <c r="G1042" i="5"/>
  <c r="N1042" i="5"/>
  <c r="F1043" i="5"/>
  <c r="U1350" i="5"/>
  <c r="AA1349" i="5"/>
  <c r="Y1349" i="5"/>
  <c r="N1043" i="5"/>
  <c r="F1044" i="5"/>
  <c r="G1043" i="5"/>
  <c r="J1043" i="5"/>
  <c r="H1043" i="5"/>
  <c r="I1043" i="5"/>
  <c r="L1043" i="5"/>
  <c r="K1043" i="5"/>
  <c r="Y1350" i="5"/>
  <c r="AA1350" i="5"/>
  <c r="U1351" i="5"/>
  <c r="L1044" i="5"/>
  <c r="I1044" i="5"/>
  <c r="H1044" i="5"/>
  <c r="G1044" i="5"/>
  <c r="K1044" i="5"/>
  <c r="N1044" i="5"/>
  <c r="F1045" i="5"/>
  <c r="J1044" i="5"/>
  <c r="Y1351" i="5"/>
  <c r="U1352" i="5"/>
  <c r="AA1351" i="5"/>
  <c r="I1045" i="5"/>
  <c r="N1045" i="5"/>
  <c r="F1046" i="5"/>
  <c r="K1045" i="5"/>
  <c r="G1045" i="5"/>
  <c r="J1045" i="5"/>
  <c r="H1045" i="5"/>
  <c r="L1045" i="5"/>
  <c r="U1353" i="5"/>
  <c r="AA1352" i="5"/>
  <c r="Y1352" i="5"/>
  <c r="K1046" i="5"/>
  <c r="H1046" i="5"/>
  <c r="G1046" i="5"/>
  <c r="I1046" i="5"/>
  <c r="N1046" i="5"/>
  <c r="F1047" i="5"/>
  <c r="J1046" i="5"/>
  <c r="L1046" i="5"/>
  <c r="U1354" i="5"/>
  <c r="AA1353" i="5"/>
  <c r="Y1353" i="5"/>
  <c r="L1047" i="5"/>
  <c r="N1047" i="5"/>
  <c r="F1048" i="5"/>
  <c r="G1047" i="5"/>
  <c r="K1047" i="5"/>
  <c r="H1047" i="5"/>
  <c r="I1047" i="5"/>
  <c r="J1047" i="5"/>
  <c r="AA1354" i="5"/>
  <c r="Y1354" i="5"/>
  <c r="U1355" i="5"/>
  <c r="N1048" i="5"/>
  <c r="F1049" i="5"/>
  <c r="I1048" i="5"/>
  <c r="J1048" i="5"/>
  <c r="K1048" i="5"/>
  <c r="G1048" i="5"/>
  <c r="L1048" i="5"/>
  <c r="H1048" i="5"/>
  <c r="U1356" i="5"/>
  <c r="Y1355" i="5"/>
  <c r="AA1355" i="5"/>
  <c r="H1049" i="5"/>
  <c r="N1049" i="5"/>
  <c r="F1050" i="5"/>
  <c r="L1049" i="5"/>
  <c r="K1049" i="5"/>
  <c r="J1049" i="5"/>
  <c r="I1049" i="5"/>
  <c r="G1049" i="5"/>
  <c r="U1357" i="5"/>
  <c r="AA1356" i="5"/>
  <c r="Y1356" i="5"/>
  <c r="I1050" i="5"/>
  <c r="K1050" i="5"/>
  <c r="H1050" i="5"/>
  <c r="G1050" i="5"/>
  <c r="N1050" i="5"/>
  <c r="F1051" i="5"/>
  <c r="J1050" i="5"/>
  <c r="L1050" i="5"/>
  <c r="AA1357" i="5"/>
  <c r="Y1357" i="5"/>
  <c r="U1358" i="5"/>
  <c r="J1051" i="5"/>
  <c r="H1051" i="5"/>
  <c r="G1051" i="5"/>
  <c r="I1051" i="5"/>
  <c r="N1051" i="5"/>
  <c r="F1052" i="5"/>
  <c r="L1051" i="5"/>
  <c r="K1051" i="5"/>
  <c r="AA1358" i="5"/>
  <c r="Y1358" i="5"/>
  <c r="U1359" i="5"/>
  <c r="J1052" i="5"/>
  <c r="I1052" i="5"/>
  <c r="L1052" i="5"/>
  <c r="H1052" i="5"/>
  <c r="G1052" i="5"/>
  <c r="K1052" i="5"/>
  <c r="N1052" i="5"/>
  <c r="F1053" i="5"/>
  <c r="U1360" i="5"/>
  <c r="AA1359" i="5"/>
  <c r="Y1359" i="5"/>
  <c r="I1053" i="5"/>
  <c r="G1053" i="5"/>
  <c r="H1053" i="5"/>
  <c r="N1053" i="5"/>
  <c r="F1054" i="5"/>
  <c r="L1053" i="5"/>
  <c r="K1053" i="5"/>
  <c r="J1053" i="5"/>
  <c r="Y1360" i="5"/>
  <c r="AA1360" i="5"/>
  <c r="U1361" i="5"/>
  <c r="K1054" i="5"/>
  <c r="H1054" i="5"/>
  <c r="I1054" i="5"/>
  <c r="J1054" i="5"/>
  <c r="N1054" i="5"/>
  <c r="F1055" i="5"/>
  <c r="G1054" i="5"/>
  <c r="L1054" i="5"/>
  <c r="Y1361" i="5"/>
  <c r="U1362" i="5"/>
  <c r="AA1361" i="5"/>
  <c r="J1055" i="5"/>
  <c r="H1055" i="5"/>
  <c r="I1055" i="5"/>
  <c r="G1055" i="5"/>
  <c r="N1055" i="5"/>
  <c r="F1056" i="5"/>
  <c r="L1055" i="5"/>
  <c r="K1055" i="5"/>
  <c r="U1363" i="5"/>
  <c r="AA1362" i="5"/>
  <c r="Y1362" i="5"/>
  <c r="L1056" i="5"/>
  <c r="I1056" i="5"/>
  <c r="G1056" i="5"/>
  <c r="H1056" i="5"/>
  <c r="K1056" i="5"/>
  <c r="N1056" i="5"/>
  <c r="F1057" i="5"/>
  <c r="J1056" i="5"/>
  <c r="U1364" i="5"/>
  <c r="AA1363" i="5"/>
  <c r="Y1363" i="5"/>
  <c r="I1057" i="5"/>
  <c r="K1057" i="5"/>
  <c r="L1057" i="5"/>
  <c r="H1057" i="5"/>
  <c r="G1057" i="5"/>
  <c r="N1057" i="5"/>
  <c r="F1058" i="5"/>
  <c r="J1057" i="5"/>
  <c r="U1365" i="5"/>
  <c r="AA1364" i="5"/>
  <c r="Y1364" i="5"/>
  <c r="I1058" i="5"/>
  <c r="L1058" i="5"/>
  <c r="G1058" i="5"/>
  <c r="N1058" i="5"/>
  <c r="F1059" i="5"/>
  <c r="H1058" i="5"/>
  <c r="K1058" i="5"/>
  <c r="J1058" i="5"/>
  <c r="AA1365" i="5"/>
  <c r="Y1365" i="5"/>
  <c r="U1366" i="5"/>
  <c r="L1059" i="5"/>
  <c r="N1059" i="5"/>
  <c r="F1060" i="5"/>
  <c r="G1059" i="5"/>
  <c r="J1059" i="5"/>
  <c r="K1059" i="5"/>
  <c r="I1059" i="5"/>
  <c r="H1059" i="5"/>
  <c r="AA1366" i="5"/>
  <c r="U1367" i="5"/>
  <c r="Y1366" i="5"/>
  <c r="K1060" i="5"/>
  <c r="J1060" i="5"/>
  <c r="G1060" i="5"/>
  <c r="N1060" i="5"/>
  <c r="F1061" i="5"/>
  <c r="I1060" i="5"/>
  <c r="H1060" i="5"/>
  <c r="L1060" i="5"/>
  <c r="U1368" i="5"/>
  <c r="AA1367" i="5"/>
  <c r="Y1367" i="5"/>
  <c r="N1061" i="5"/>
  <c r="F1062" i="5"/>
  <c r="I1061" i="5"/>
  <c r="H1061" i="5"/>
  <c r="G1061" i="5"/>
  <c r="L1061" i="5"/>
  <c r="J1061" i="5"/>
  <c r="K1061" i="5"/>
  <c r="Y1368" i="5"/>
  <c r="U1369" i="5"/>
  <c r="AA1368" i="5"/>
  <c r="K1062" i="5"/>
  <c r="H1062" i="5"/>
  <c r="J1062" i="5"/>
  <c r="G1062" i="5"/>
  <c r="I1062" i="5"/>
  <c r="N1062" i="5"/>
  <c r="F1063" i="5"/>
  <c r="L1062" i="5"/>
  <c r="Y1369" i="5"/>
  <c r="U1370" i="5"/>
  <c r="AA1369" i="5"/>
  <c r="J1063" i="5"/>
  <c r="G1063" i="5"/>
  <c r="N1063" i="5"/>
  <c r="F1064" i="5"/>
  <c r="I1063" i="5"/>
  <c r="H1063" i="5"/>
  <c r="L1063" i="5"/>
  <c r="K1063" i="5"/>
  <c r="U1371" i="5"/>
  <c r="AA1370" i="5"/>
  <c r="Y1370" i="5"/>
  <c r="K1064" i="5"/>
  <c r="J1064" i="5"/>
  <c r="I1064" i="5"/>
  <c r="N1064" i="5"/>
  <c r="F1065" i="5"/>
  <c r="L1064" i="5"/>
  <c r="H1064" i="5"/>
  <c r="G1064" i="5"/>
  <c r="U1372" i="5"/>
  <c r="Y1371" i="5"/>
  <c r="AA1371" i="5"/>
  <c r="I1065" i="5"/>
  <c r="G1065" i="5"/>
  <c r="L1065" i="5"/>
  <c r="K1065" i="5"/>
  <c r="H1065" i="5"/>
  <c r="J1065" i="5"/>
  <c r="N1065" i="5"/>
  <c r="F1066" i="5"/>
  <c r="U1373" i="5"/>
  <c r="AA1372" i="5"/>
  <c r="Y1372" i="5"/>
  <c r="K1066" i="5"/>
  <c r="J1066" i="5"/>
  <c r="G1066" i="5"/>
  <c r="H1066" i="5"/>
  <c r="N1066" i="5"/>
  <c r="F1067" i="5"/>
  <c r="I1066" i="5"/>
  <c r="L1066" i="5"/>
  <c r="AA1373" i="5"/>
  <c r="Y1373" i="5"/>
  <c r="U1374" i="5"/>
  <c r="N1067" i="5"/>
  <c r="F1068" i="5"/>
  <c r="J1067" i="5"/>
  <c r="H1067" i="5"/>
  <c r="I1067" i="5"/>
  <c r="G1067" i="5"/>
  <c r="L1067" i="5"/>
  <c r="K1067" i="5"/>
  <c r="AA1374" i="5"/>
  <c r="Y1374" i="5"/>
  <c r="U1375" i="5"/>
  <c r="K1068" i="5"/>
  <c r="J1068" i="5"/>
  <c r="H1068" i="5"/>
  <c r="I1068" i="5"/>
  <c r="G1068" i="5"/>
  <c r="N1068" i="5"/>
  <c r="F1069" i="5"/>
  <c r="L1068" i="5"/>
  <c r="U1376" i="5"/>
  <c r="AA1375" i="5"/>
  <c r="Y1375" i="5"/>
  <c r="J1069" i="5"/>
  <c r="K1069" i="5"/>
  <c r="I1069" i="5"/>
  <c r="H1069" i="5"/>
  <c r="G1069" i="5"/>
  <c r="L1069" i="5"/>
  <c r="N1069" i="5"/>
  <c r="F1070" i="5"/>
  <c r="Y1376" i="5"/>
  <c r="AA1376" i="5"/>
  <c r="U1377" i="5"/>
  <c r="K1070" i="5"/>
  <c r="G1070" i="5"/>
  <c r="H1070" i="5"/>
  <c r="N1070" i="5"/>
  <c r="F1071" i="5"/>
  <c r="L1070" i="5"/>
  <c r="J1070" i="5"/>
  <c r="I1070" i="5"/>
  <c r="Y1377" i="5"/>
  <c r="U1378" i="5"/>
  <c r="AA1377" i="5"/>
  <c r="L1071" i="5"/>
  <c r="N1071" i="5"/>
  <c r="F1072" i="5"/>
  <c r="I1071" i="5"/>
  <c r="J1071" i="5"/>
  <c r="H1071" i="5"/>
  <c r="G1071" i="5"/>
  <c r="K1071" i="5"/>
  <c r="U1379" i="5"/>
  <c r="AA1378" i="5"/>
  <c r="Y1378" i="5"/>
  <c r="K1072" i="5"/>
  <c r="I1072" i="5"/>
  <c r="H1072" i="5"/>
  <c r="G1072" i="5"/>
  <c r="N1072" i="5"/>
  <c r="F1073" i="5"/>
  <c r="L1072" i="5"/>
  <c r="J1072" i="5"/>
  <c r="U1380" i="5"/>
  <c r="AA1379" i="5"/>
  <c r="Y1379" i="5"/>
  <c r="I1073" i="5"/>
  <c r="H1073" i="5"/>
  <c r="N1073" i="5"/>
  <c r="F1074" i="5"/>
  <c r="K1073" i="5"/>
  <c r="L1073" i="5"/>
  <c r="G1073" i="5"/>
  <c r="J1073" i="5"/>
  <c r="U1381" i="5"/>
  <c r="AA1380" i="5"/>
  <c r="Y1380" i="5"/>
  <c r="G1074" i="5"/>
  <c r="H1074" i="5"/>
  <c r="K1074" i="5"/>
  <c r="N1074" i="5"/>
  <c r="F1075" i="5"/>
  <c r="L1074" i="5"/>
  <c r="I1074" i="5"/>
  <c r="J1074" i="5"/>
  <c r="AA1381" i="5"/>
  <c r="Y1381" i="5"/>
  <c r="U1382" i="5"/>
  <c r="N1075" i="5"/>
  <c r="F1076" i="5"/>
  <c r="H1075" i="5"/>
  <c r="L1075" i="5"/>
  <c r="G1075" i="5"/>
  <c r="I1075" i="5"/>
  <c r="J1075" i="5"/>
  <c r="K1075" i="5"/>
  <c r="AA1382" i="5"/>
  <c r="U1383" i="5"/>
  <c r="Y1382" i="5"/>
  <c r="L1076" i="5"/>
  <c r="K1076" i="5"/>
  <c r="J1076" i="5"/>
  <c r="H1076" i="5"/>
  <c r="N1076" i="5"/>
  <c r="F1077" i="5"/>
  <c r="G1076" i="5"/>
  <c r="I1076" i="5"/>
  <c r="U1384" i="5"/>
  <c r="AA1383" i="5"/>
  <c r="Y1383" i="5"/>
  <c r="K1077" i="5"/>
  <c r="J1077" i="5"/>
  <c r="I1077" i="5"/>
  <c r="H1077" i="5"/>
  <c r="N1077" i="5"/>
  <c r="F1078" i="5"/>
  <c r="L1077" i="5"/>
  <c r="G1077" i="5"/>
  <c r="Y1384" i="5"/>
  <c r="U1385" i="5"/>
  <c r="AA1384" i="5"/>
  <c r="N1078" i="5"/>
  <c r="F1079" i="5"/>
  <c r="I1078" i="5"/>
  <c r="L1078" i="5"/>
  <c r="H1078" i="5"/>
  <c r="K1078" i="5"/>
  <c r="J1078" i="5"/>
  <c r="G1078" i="5"/>
  <c r="Y1385" i="5"/>
  <c r="U1386" i="5"/>
  <c r="AA1385" i="5"/>
  <c r="I1079" i="5"/>
  <c r="G1079" i="5"/>
  <c r="H1079" i="5"/>
  <c r="L1079" i="5"/>
  <c r="J1079" i="5"/>
  <c r="N1079" i="5"/>
  <c r="F1080" i="5"/>
  <c r="K1079" i="5"/>
  <c r="U1387" i="5"/>
  <c r="AA1386" i="5"/>
  <c r="Y1386" i="5"/>
  <c r="N1080" i="5"/>
  <c r="F1081" i="5"/>
  <c r="K1080" i="5"/>
  <c r="I1080" i="5"/>
  <c r="J1080" i="5"/>
  <c r="L1080" i="5"/>
  <c r="H1080" i="5"/>
  <c r="G1080" i="5"/>
  <c r="U1388" i="5"/>
  <c r="AA1387" i="5"/>
  <c r="Y1387" i="5"/>
  <c r="H1081" i="5"/>
  <c r="G1081" i="5"/>
  <c r="K1081" i="5"/>
  <c r="J1081" i="5"/>
  <c r="L1081" i="5"/>
  <c r="I1081" i="5"/>
  <c r="N1081" i="5"/>
  <c r="F1082" i="5"/>
  <c r="U1389" i="5"/>
  <c r="AA1388" i="5"/>
  <c r="Y1388" i="5"/>
  <c r="L1082" i="5"/>
  <c r="I1082" i="5"/>
  <c r="K1082" i="5"/>
  <c r="N1082" i="5"/>
  <c r="F1083" i="5"/>
  <c r="H1082" i="5"/>
  <c r="G1082" i="5"/>
  <c r="J1082" i="5"/>
  <c r="AA1389" i="5"/>
  <c r="Y1389" i="5"/>
  <c r="U1390" i="5"/>
  <c r="I1083" i="5"/>
  <c r="H1083" i="5"/>
  <c r="G1083" i="5"/>
  <c r="J1083" i="5"/>
  <c r="L1083" i="5"/>
  <c r="N1083" i="5"/>
  <c r="F1084" i="5"/>
  <c r="K1083" i="5"/>
  <c r="AA1390" i="5"/>
  <c r="U1391" i="5"/>
  <c r="Y1390" i="5"/>
  <c r="N1084" i="5"/>
  <c r="F1085" i="5"/>
  <c r="K1084" i="5"/>
  <c r="L1084" i="5"/>
  <c r="H1084" i="5"/>
  <c r="I1084" i="5"/>
  <c r="J1084" i="5"/>
  <c r="G1084" i="5"/>
  <c r="U1392" i="5"/>
  <c r="AA1391" i="5"/>
  <c r="Y1391" i="5"/>
  <c r="K1085" i="5"/>
  <c r="G1085" i="5"/>
  <c r="L1085" i="5"/>
  <c r="J1085" i="5"/>
  <c r="I1085" i="5"/>
  <c r="H1085" i="5"/>
  <c r="N1085" i="5"/>
  <c r="F1086" i="5"/>
  <c r="Y1392" i="5"/>
  <c r="U1393" i="5"/>
  <c r="AA1392" i="5"/>
  <c r="J1086" i="5"/>
  <c r="G1086" i="5"/>
  <c r="L1086" i="5"/>
  <c r="N1086" i="5"/>
  <c r="F1087" i="5"/>
  <c r="I1086" i="5"/>
  <c r="K1086" i="5"/>
  <c r="H1086" i="5"/>
  <c r="Y1393" i="5"/>
  <c r="U1394" i="5"/>
  <c r="AA1393" i="5"/>
  <c r="L1087" i="5"/>
  <c r="G1087" i="5"/>
  <c r="I1087" i="5"/>
  <c r="N1087" i="5"/>
  <c r="F1088" i="5"/>
  <c r="J1087" i="5"/>
  <c r="H1087" i="5"/>
  <c r="K1087" i="5"/>
  <c r="U1395" i="5"/>
  <c r="AA1394" i="5"/>
  <c r="Y1394" i="5"/>
  <c r="G1088" i="5"/>
  <c r="N1088" i="5"/>
  <c r="F1089" i="5"/>
  <c r="L1088" i="5"/>
  <c r="K1088" i="5"/>
  <c r="J1088" i="5"/>
  <c r="I1088" i="5"/>
  <c r="H1088" i="5"/>
  <c r="U1396" i="5"/>
  <c r="AA1395" i="5"/>
  <c r="Y1395" i="5"/>
  <c r="H1089" i="5"/>
  <c r="N1089" i="5"/>
  <c r="F1090" i="5"/>
  <c r="L1089" i="5"/>
  <c r="J1089" i="5"/>
  <c r="I1089" i="5"/>
  <c r="G1089" i="5"/>
  <c r="K1089" i="5"/>
  <c r="U1397" i="5"/>
  <c r="AA1396" i="5"/>
  <c r="Y1396" i="5"/>
  <c r="K1090" i="5"/>
  <c r="I1090" i="5"/>
  <c r="J1090" i="5"/>
  <c r="L1090" i="5"/>
  <c r="N1090" i="5"/>
  <c r="F1091" i="5"/>
  <c r="H1090" i="5"/>
  <c r="G1090" i="5"/>
  <c r="AA1397" i="5"/>
  <c r="Y1397" i="5"/>
  <c r="U1398" i="5"/>
  <c r="H1091" i="5"/>
  <c r="G1091" i="5"/>
  <c r="I1091" i="5"/>
  <c r="N1091" i="5"/>
  <c r="F1092" i="5"/>
  <c r="L1091" i="5"/>
  <c r="K1091" i="5"/>
  <c r="J1091" i="5"/>
  <c r="AA1398" i="5"/>
  <c r="Y1398" i="5"/>
  <c r="U1399" i="5"/>
  <c r="I1092" i="5"/>
  <c r="N1092" i="5"/>
  <c r="F1093" i="5"/>
  <c r="G1092" i="5"/>
  <c r="H1092" i="5"/>
  <c r="K1092" i="5"/>
  <c r="L1092" i="5"/>
  <c r="J1092" i="5"/>
  <c r="U1400" i="5"/>
  <c r="AA1399" i="5"/>
  <c r="Y1399" i="5"/>
  <c r="K1093" i="5"/>
  <c r="J1093" i="5"/>
  <c r="H1093" i="5"/>
  <c r="I1093" i="5"/>
  <c r="L1093" i="5"/>
  <c r="G1093" i="5"/>
  <c r="N1093" i="5"/>
  <c r="F1094" i="5"/>
  <c r="Y1400" i="5"/>
  <c r="AA1400" i="5"/>
  <c r="U1401" i="5"/>
  <c r="L1094" i="5"/>
  <c r="H1094" i="5"/>
  <c r="I1094" i="5"/>
  <c r="N1094" i="5"/>
  <c r="F1095" i="5"/>
  <c r="K1094" i="5"/>
  <c r="G1094" i="5"/>
  <c r="J1094" i="5"/>
  <c r="Y1401" i="5"/>
  <c r="U1402" i="5"/>
  <c r="AA1401" i="5"/>
  <c r="H1095" i="5"/>
  <c r="L1095" i="5"/>
  <c r="G1095" i="5"/>
  <c r="J1095" i="5"/>
  <c r="N1095" i="5"/>
  <c r="F1096" i="5"/>
  <c r="K1095" i="5"/>
  <c r="I1095" i="5"/>
  <c r="U1403" i="5"/>
  <c r="AA1402" i="5"/>
  <c r="Y1402" i="5"/>
  <c r="N1096" i="5"/>
  <c r="F1097" i="5"/>
  <c r="L1096" i="5"/>
  <c r="K1096" i="5"/>
  <c r="I1096" i="5"/>
  <c r="H1096" i="5"/>
  <c r="G1096" i="5"/>
  <c r="J1096" i="5"/>
  <c r="U1404" i="5"/>
  <c r="AA1403" i="5"/>
  <c r="Y1403" i="5"/>
  <c r="I1097" i="5"/>
  <c r="K1097" i="5"/>
  <c r="H1097" i="5"/>
  <c r="N1097" i="5"/>
  <c r="F1098" i="5"/>
  <c r="J1097" i="5"/>
  <c r="L1097" i="5"/>
  <c r="G1097" i="5"/>
  <c r="U1405" i="5"/>
  <c r="AA1404" i="5"/>
  <c r="Y1404" i="5"/>
  <c r="N1098" i="5"/>
  <c r="F1099" i="5"/>
  <c r="L1098" i="5"/>
  <c r="K1098" i="5"/>
  <c r="H1098" i="5"/>
  <c r="J1098" i="5"/>
  <c r="I1098" i="5"/>
  <c r="G1098" i="5"/>
  <c r="U1406" i="5"/>
  <c r="AA1405" i="5"/>
  <c r="Y1405" i="5"/>
  <c r="I1099" i="5"/>
  <c r="G1099" i="5"/>
  <c r="H1099" i="5"/>
  <c r="L1099" i="5"/>
  <c r="K1099" i="5"/>
  <c r="N1099" i="5"/>
  <c r="F1100" i="5"/>
  <c r="J1099" i="5"/>
  <c r="U1407" i="5"/>
  <c r="Y1406" i="5"/>
  <c r="AA1406" i="5"/>
  <c r="N1100" i="5"/>
  <c r="F1101" i="5"/>
  <c r="K1100" i="5"/>
  <c r="L1100" i="5"/>
  <c r="J1100" i="5"/>
  <c r="H1100" i="5"/>
  <c r="G1100" i="5"/>
  <c r="I1100" i="5"/>
  <c r="AA1407" i="5"/>
  <c r="Y1407" i="5"/>
  <c r="U1408" i="5"/>
  <c r="J1101" i="5"/>
  <c r="H1101" i="5"/>
  <c r="G1101" i="5"/>
  <c r="L1101" i="5"/>
  <c r="I1101" i="5"/>
  <c r="K1101" i="5"/>
  <c r="N1101" i="5"/>
  <c r="F1102" i="5"/>
  <c r="U1409" i="5"/>
  <c r="AA1408" i="5"/>
  <c r="Y1408" i="5"/>
  <c r="N1102" i="5"/>
  <c r="F1103" i="5"/>
  <c r="K1102" i="5"/>
  <c r="I1102" i="5"/>
  <c r="L1102" i="5"/>
  <c r="H1102" i="5"/>
  <c r="G1102" i="5"/>
  <c r="J1102" i="5"/>
  <c r="AA1409" i="5"/>
  <c r="Y1409" i="5"/>
  <c r="U1410" i="5"/>
  <c r="N1103" i="5"/>
  <c r="F1104" i="5"/>
  <c r="K1103" i="5"/>
  <c r="I1103" i="5"/>
  <c r="H1103" i="5"/>
  <c r="L1103" i="5"/>
  <c r="G1103" i="5"/>
  <c r="J1103" i="5"/>
  <c r="U1411" i="5"/>
  <c r="Y1410" i="5"/>
  <c r="AA1410" i="5"/>
  <c r="L1104" i="5"/>
  <c r="K1104" i="5"/>
  <c r="G1104" i="5"/>
  <c r="N1104" i="5"/>
  <c r="F1105" i="5"/>
  <c r="I1104" i="5"/>
  <c r="J1104" i="5"/>
  <c r="H1104" i="5"/>
  <c r="AA1411" i="5"/>
  <c r="Y1411" i="5"/>
  <c r="U1412" i="5"/>
  <c r="K1105" i="5"/>
  <c r="J1105" i="5"/>
  <c r="I1105" i="5"/>
  <c r="H1105" i="5"/>
  <c r="L1105" i="5"/>
  <c r="N1105" i="5"/>
  <c r="F1106" i="5"/>
  <c r="G1105" i="5"/>
  <c r="U1413" i="5"/>
  <c r="Y1412" i="5"/>
  <c r="AA1412" i="5"/>
  <c r="N1106" i="5"/>
  <c r="F1107" i="5"/>
  <c r="L1106" i="5"/>
  <c r="K1106" i="5"/>
  <c r="I1106" i="5"/>
  <c r="H1106" i="5"/>
  <c r="J1106" i="5"/>
  <c r="G1106" i="5"/>
  <c r="U1414" i="5"/>
  <c r="AA1413" i="5"/>
  <c r="Y1413" i="5"/>
  <c r="K1107" i="5"/>
  <c r="L1107" i="5"/>
  <c r="J1107" i="5"/>
  <c r="N1107" i="5"/>
  <c r="F1108" i="5"/>
  <c r="G1107" i="5"/>
  <c r="I1107" i="5"/>
  <c r="H1107" i="5"/>
  <c r="Y1414" i="5"/>
  <c r="U1415" i="5"/>
  <c r="AA1414" i="5"/>
  <c r="N1108" i="5"/>
  <c r="F1109" i="5"/>
  <c r="K1108" i="5"/>
  <c r="G1108" i="5"/>
  <c r="L1108" i="5"/>
  <c r="I1108" i="5"/>
  <c r="J1108" i="5"/>
  <c r="H1108" i="5"/>
  <c r="U1416" i="5"/>
  <c r="AA1415" i="5"/>
  <c r="Y1415" i="5"/>
  <c r="K1109" i="5"/>
  <c r="I1109" i="5"/>
  <c r="L1109" i="5"/>
  <c r="J1109" i="5"/>
  <c r="H1109" i="5"/>
  <c r="N1109" i="5"/>
  <c r="F1110" i="5"/>
  <c r="G1109" i="5"/>
  <c r="U1417" i="5"/>
  <c r="AA1416" i="5"/>
  <c r="Y1416" i="5"/>
  <c r="L1110" i="5"/>
  <c r="H1110" i="5"/>
  <c r="K1110" i="5"/>
  <c r="I1110" i="5"/>
  <c r="J1110" i="5"/>
  <c r="G1110" i="5"/>
  <c r="N1110" i="5"/>
  <c r="F1111" i="5"/>
  <c r="AA1417" i="5"/>
  <c r="U1418" i="5"/>
  <c r="Y1417" i="5"/>
  <c r="N1111" i="5"/>
  <c r="F1112" i="5"/>
  <c r="I1111" i="5"/>
  <c r="G1111" i="5"/>
  <c r="K1111" i="5"/>
  <c r="L1111" i="5"/>
  <c r="H1111" i="5"/>
  <c r="J1111" i="5"/>
  <c r="U1419" i="5"/>
  <c r="AA1418" i="5"/>
  <c r="Y1418" i="5"/>
  <c r="K1112" i="5"/>
  <c r="I1112" i="5"/>
  <c r="J1112" i="5"/>
  <c r="H1112" i="5"/>
  <c r="G1112" i="5"/>
  <c r="L1112" i="5"/>
  <c r="N1112" i="5"/>
  <c r="F1113" i="5"/>
  <c r="AA1419" i="5"/>
  <c r="Y1419" i="5"/>
  <c r="U1420" i="5"/>
  <c r="K1113" i="5"/>
  <c r="J1113" i="5"/>
  <c r="I1113" i="5"/>
  <c r="G1113" i="5"/>
  <c r="L1113" i="5"/>
  <c r="H1113" i="5"/>
  <c r="N1113" i="5"/>
  <c r="F1114" i="5"/>
  <c r="U1421" i="5"/>
  <c r="AA1420" i="5"/>
  <c r="Y1420" i="5"/>
  <c r="N1114" i="5"/>
  <c r="F1115" i="5"/>
  <c r="J1114" i="5"/>
  <c r="H1114" i="5"/>
  <c r="G1114" i="5"/>
  <c r="L1114" i="5"/>
  <c r="K1114" i="5"/>
  <c r="I1114" i="5"/>
  <c r="U1422" i="5"/>
  <c r="AA1421" i="5"/>
  <c r="Y1421" i="5"/>
  <c r="L1115" i="5"/>
  <c r="H1115" i="5"/>
  <c r="K1115" i="5"/>
  <c r="I1115" i="5"/>
  <c r="J1115" i="5"/>
  <c r="G1115" i="5"/>
  <c r="N1115" i="5"/>
  <c r="F1116" i="5"/>
  <c r="Y1422" i="5"/>
  <c r="U1423" i="5"/>
  <c r="AA1422" i="5"/>
  <c r="K1116" i="5"/>
  <c r="G1116" i="5"/>
  <c r="I1116" i="5"/>
  <c r="H1116" i="5"/>
  <c r="N1116" i="5"/>
  <c r="F1117" i="5"/>
  <c r="J1116" i="5"/>
  <c r="L1116" i="5"/>
  <c r="U1424" i="5"/>
  <c r="AA1423" i="5"/>
  <c r="Y1423" i="5"/>
  <c r="H1117" i="5"/>
  <c r="G1117" i="5"/>
  <c r="J1117" i="5"/>
  <c r="K1117" i="5"/>
  <c r="N1117" i="5"/>
  <c r="F1118" i="5"/>
  <c r="L1117" i="5"/>
  <c r="I1117" i="5"/>
  <c r="U1425" i="5"/>
  <c r="AA1424" i="5"/>
  <c r="Y1424" i="5"/>
  <c r="L1118" i="5"/>
  <c r="K1118" i="5"/>
  <c r="H1118" i="5"/>
  <c r="I1118" i="5"/>
  <c r="N1118" i="5"/>
  <c r="F1119" i="5"/>
  <c r="G1118" i="5"/>
  <c r="J1118" i="5"/>
  <c r="U1426" i="5"/>
  <c r="AA1425" i="5"/>
  <c r="Y1425" i="5"/>
  <c r="H1119" i="5"/>
  <c r="N1119" i="5"/>
  <c r="F1120" i="5"/>
  <c r="K1119" i="5"/>
  <c r="I1119" i="5"/>
  <c r="G1119" i="5"/>
  <c r="L1119" i="5"/>
  <c r="J1119" i="5"/>
  <c r="U1427" i="5"/>
  <c r="AA1426" i="5"/>
  <c r="Y1426" i="5"/>
  <c r="K1120" i="5"/>
  <c r="N1120" i="5"/>
  <c r="F1121" i="5"/>
  <c r="J1120" i="5"/>
  <c r="H1120" i="5"/>
  <c r="G1120" i="5"/>
  <c r="I1120" i="5"/>
  <c r="L1120" i="5"/>
  <c r="AA1427" i="5"/>
  <c r="Y1427" i="5"/>
  <c r="U1428" i="5"/>
  <c r="K1121" i="5"/>
  <c r="J1121" i="5"/>
  <c r="I1121" i="5"/>
  <c r="H1121" i="5"/>
  <c r="L1121" i="5"/>
  <c r="G1121" i="5"/>
  <c r="N1121" i="5"/>
  <c r="F1122" i="5"/>
  <c r="U1429" i="5"/>
  <c r="AA1428" i="5"/>
  <c r="Y1428" i="5"/>
  <c r="N1122" i="5"/>
  <c r="F1123" i="5"/>
  <c r="G1122" i="5"/>
  <c r="J1122" i="5"/>
  <c r="I1122" i="5"/>
  <c r="H1122" i="5"/>
  <c r="L1122" i="5"/>
  <c r="K1122" i="5"/>
  <c r="U1430" i="5"/>
  <c r="AA1429" i="5"/>
  <c r="Y1429" i="5"/>
  <c r="K1123" i="5"/>
  <c r="H1123" i="5"/>
  <c r="J1123" i="5"/>
  <c r="G1123" i="5"/>
  <c r="I1123" i="5"/>
  <c r="L1123" i="5"/>
  <c r="N1123" i="5"/>
  <c r="F1124" i="5"/>
  <c r="Y1430" i="5"/>
  <c r="U1431" i="5"/>
  <c r="AA1430" i="5"/>
  <c r="J1124" i="5"/>
  <c r="I1124" i="5"/>
  <c r="N1124" i="5"/>
  <c r="F1125" i="5"/>
  <c r="H1124" i="5"/>
  <c r="G1124" i="5"/>
  <c r="K1124" i="5"/>
  <c r="L1124" i="5"/>
  <c r="U1432" i="5"/>
  <c r="AA1431" i="5"/>
  <c r="Y1431" i="5"/>
  <c r="L1125" i="5"/>
  <c r="I1125" i="5"/>
  <c r="G1125" i="5"/>
  <c r="J1125" i="5"/>
  <c r="K1125" i="5"/>
  <c r="H1125" i="5"/>
  <c r="N1125" i="5"/>
  <c r="F1126" i="5"/>
  <c r="U1433" i="5"/>
  <c r="AA1432" i="5"/>
  <c r="Y1432" i="5"/>
  <c r="L1126" i="5"/>
  <c r="K1126" i="5"/>
  <c r="H1126" i="5"/>
  <c r="J1126" i="5"/>
  <c r="I1126" i="5"/>
  <c r="N1126" i="5"/>
  <c r="F1127" i="5"/>
  <c r="G1126" i="5"/>
  <c r="U1434" i="5"/>
  <c r="AA1433" i="5"/>
  <c r="Y1433" i="5"/>
  <c r="I1127" i="5"/>
  <c r="H1127" i="5"/>
  <c r="K1127" i="5"/>
  <c r="L1127" i="5"/>
  <c r="G1127" i="5"/>
  <c r="N1127" i="5"/>
  <c r="F1128" i="5"/>
  <c r="J1127" i="5"/>
  <c r="U1435" i="5"/>
  <c r="AA1434" i="5"/>
  <c r="Y1434" i="5"/>
  <c r="G1128" i="5"/>
  <c r="K1128" i="5"/>
  <c r="L1128" i="5"/>
  <c r="J1128" i="5"/>
  <c r="I1128" i="5"/>
  <c r="N1128" i="5"/>
  <c r="F1129" i="5"/>
  <c r="H1128" i="5"/>
  <c r="AA1435" i="5"/>
  <c r="U1436" i="5"/>
  <c r="Y1435" i="5"/>
  <c r="N1129" i="5"/>
  <c r="F1130" i="5"/>
  <c r="G1129" i="5"/>
  <c r="I1129" i="5"/>
  <c r="K1129" i="5"/>
  <c r="J1129" i="5"/>
  <c r="L1129" i="5"/>
  <c r="H1129" i="5"/>
  <c r="U1437" i="5"/>
  <c r="AA1436" i="5"/>
  <c r="Y1436" i="5"/>
  <c r="J1130" i="5"/>
  <c r="I1130" i="5"/>
  <c r="G1130" i="5"/>
  <c r="K1130" i="5"/>
  <c r="H1130" i="5"/>
  <c r="L1130" i="5"/>
  <c r="N1130" i="5"/>
  <c r="F1131" i="5"/>
  <c r="U1438" i="5"/>
  <c r="AA1437" i="5"/>
  <c r="Y1437" i="5"/>
  <c r="H1131" i="5"/>
  <c r="K1131" i="5"/>
  <c r="I1131" i="5"/>
  <c r="J1131" i="5"/>
  <c r="G1131" i="5"/>
  <c r="N1131" i="5"/>
  <c r="F1132" i="5"/>
  <c r="L1131" i="5"/>
  <c r="U1439" i="5"/>
  <c r="Y1438" i="5"/>
  <c r="AA1438" i="5"/>
  <c r="G1132" i="5"/>
  <c r="L1132" i="5"/>
  <c r="I1132" i="5"/>
  <c r="K1132" i="5"/>
  <c r="J1132" i="5"/>
  <c r="N1132" i="5"/>
  <c r="F1133" i="5"/>
  <c r="H1132" i="5"/>
  <c r="U1440" i="5"/>
  <c r="Y1439" i="5"/>
  <c r="AA1439" i="5"/>
  <c r="H1133" i="5"/>
  <c r="G1133" i="5"/>
  <c r="J1133" i="5"/>
  <c r="N1133" i="5"/>
  <c r="F1134" i="5"/>
  <c r="K1133" i="5"/>
  <c r="I1133" i="5"/>
  <c r="L1133" i="5"/>
  <c r="U1441" i="5"/>
  <c r="AA1440" i="5"/>
  <c r="Y1440" i="5"/>
  <c r="L1134" i="5"/>
  <c r="K1134" i="5"/>
  <c r="I1134" i="5"/>
  <c r="N1134" i="5"/>
  <c r="F1135" i="5"/>
  <c r="G1134" i="5"/>
  <c r="J1134" i="5"/>
  <c r="H1134" i="5"/>
  <c r="AA1441" i="5"/>
  <c r="U1442" i="5"/>
  <c r="Y1441" i="5"/>
  <c r="I1135" i="5"/>
  <c r="G1135" i="5"/>
  <c r="N1135" i="5"/>
  <c r="F1136" i="5"/>
  <c r="L1135" i="5"/>
  <c r="H1135" i="5"/>
  <c r="K1135" i="5"/>
  <c r="J1135" i="5"/>
  <c r="AA1442" i="5"/>
  <c r="U1443" i="5"/>
  <c r="Y1442" i="5"/>
  <c r="H1136" i="5"/>
  <c r="G1136" i="5"/>
  <c r="N1136" i="5"/>
  <c r="F1137" i="5"/>
  <c r="K1136" i="5"/>
  <c r="J1136" i="5"/>
  <c r="L1136" i="5"/>
  <c r="I1136" i="5"/>
  <c r="AA1443" i="5"/>
  <c r="Y1443" i="5"/>
  <c r="U1444" i="5"/>
  <c r="K1137" i="5"/>
  <c r="I1137" i="5"/>
  <c r="G1137" i="5"/>
  <c r="H1137" i="5"/>
  <c r="J1137" i="5"/>
  <c r="L1137" i="5"/>
  <c r="N1137" i="5"/>
  <c r="F1138" i="5"/>
  <c r="Y1444" i="5"/>
  <c r="AA1444" i="5"/>
  <c r="U1445" i="5"/>
  <c r="N1138" i="5"/>
  <c r="F1139" i="5"/>
  <c r="J1138" i="5"/>
  <c r="I1138" i="5"/>
  <c r="H1138" i="5"/>
  <c r="L1138" i="5"/>
  <c r="G1138" i="5"/>
  <c r="K1138" i="5"/>
  <c r="AA1445" i="5"/>
  <c r="U1446" i="5"/>
  <c r="Y1445" i="5"/>
  <c r="J1139" i="5"/>
  <c r="K1139" i="5"/>
  <c r="I1139" i="5"/>
  <c r="G1139" i="5"/>
  <c r="N1139" i="5"/>
  <c r="F1140" i="5"/>
  <c r="L1139" i="5"/>
  <c r="H1139" i="5"/>
  <c r="U1447" i="5"/>
  <c r="Y1446" i="5"/>
  <c r="AA1446" i="5"/>
  <c r="N1140" i="5"/>
  <c r="F1141" i="5"/>
  <c r="L1140" i="5"/>
  <c r="J1140" i="5"/>
  <c r="H1140" i="5"/>
  <c r="G1140" i="5"/>
  <c r="K1140" i="5"/>
  <c r="I1140" i="5"/>
  <c r="Y1447" i="5"/>
  <c r="U1448" i="5"/>
  <c r="AA1447" i="5"/>
  <c r="G1141" i="5"/>
  <c r="K1141" i="5"/>
  <c r="L1141" i="5"/>
  <c r="I1141" i="5"/>
  <c r="H1141" i="5"/>
  <c r="N1141" i="5"/>
  <c r="F1142" i="5"/>
  <c r="J1141" i="5"/>
  <c r="U1449" i="5"/>
  <c r="AA1448" i="5"/>
  <c r="Y1448" i="5"/>
  <c r="L1142" i="5"/>
  <c r="K1142" i="5"/>
  <c r="J1142" i="5"/>
  <c r="H1142" i="5"/>
  <c r="G1142" i="5"/>
  <c r="I1142" i="5"/>
  <c r="N1142" i="5"/>
  <c r="F1143" i="5"/>
  <c r="U1450" i="5"/>
  <c r="AA1449" i="5"/>
  <c r="Y1449" i="5"/>
  <c r="H1143" i="5"/>
  <c r="N1143" i="5"/>
  <c r="F1144" i="5"/>
  <c r="K1143" i="5"/>
  <c r="L1143" i="5"/>
  <c r="I1143" i="5"/>
  <c r="G1143" i="5"/>
  <c r="J1143" i="5"/>
  <c r="U1451" i="5"/>
  <c r="AA1450" i="5"/>
  <c r="Y1450" i="5"/>
  <c r="J1144" i="5"/>
  <c r="H1144" i="5"/>
  <c r="L1144" i="5"/>
  <c r="G1144" i="5"/>
  <c r="I1144" i="5"/>
  <c r="N1144" i="5"/>
  <c r="F1145" i="5"/>
  <c r="K1144" i="5"/>
  <c r="U1452" i="5"/>
  <c r="AA1451" i="5"/>
  <c r="Y1451" i="5"/>
  <c r="H1145" i="5"/>
  <c r="L1145" i="5"/>
  <c r="K1145" i="5"/>
  <c r="I1145" i="5"/>
  <c r="G1145" i="5"/>
  <c r="J1145" i="5"/>
  <c r="N1145" i="5"/>
  <c r="F1146" i="5"/>
  <c r="AA1452" i="5"/>
  <c r="U1453" i="5"/>
  <c r="Y1452" i="5"/>
  <c r="L1146" i="5"/>
  <c r="N1146" i="5"/>
  <c r="F1147" i="5"/>
  <c r="I1146" i="5"/>
  <c r="H1146" i="5"/>
  <c r="J1146" i="5"/>
  <c r="G1146" i="5"/>
  <c r="K1146" i="5"/>
  <c r="U1454" i="5"/>
  <c r="AA1453" i="5"/>
  <c r="Y1453" i="5"/>
  <c r="K1147" i="5"/>
  <c r="I1147" i="5"/>
  <c r="H1147" i="5"/>
  <c r="J1147" i="5"/>
  <c r="G1147" i="5"/>
  <c r="L1147" i="5"/>
  <c r="N1147" i="5"/>
  <c r="F1148" i="5"/>
  <c r="U1455" i="5"/>
  <c r="AA1454" i="5"/>
  <c r="Y1454" i="5"/>
  <c r="N1148" i="5"/>
  <c r="F1149" i="5"/>
  <c r="H1148" i="5"/>
  <c r="I1148" i="5"/>
  <c r="K1148" i="5"/>
  <c r="G1148" i="5"/>
  <c r="L1148" i="5"/>
  <c r="J1148" i="5"/>
  <c r="Y1455" i="5"/>
  <c r="U1456" i="5"/>
  <c r="AA1455" i="5"/>
  <c r="L1149" i="5"/>
  <c r="G1149" i="5"/>
  <c r="I1149" i="5"/>
  <c r="H1149" i="5"/>
  <c r="K1149" i="5"/>
  <c r="J1149" i="5"/>
  <c r="N1149" i="5"/>
  <c r="F1150" i="5"/>
  <c r="U1457" i="5"/>
  <c r="AA1456" i="5"/>
  <c r="Y1456" i="5"/>
  <c r="K1150" i="5"/>
  <c r="L1150" i="5"/>
  <c r="G1150" i="5"/>
  <c r="N1150" i="5"/>
  <c r="F1151" i="5"/>
  <c r="J1150" i="5"/>
  <c r="H1150" i="5"/>
  <c r="I1150" i="5"/>
  <c r="U1458" i="5"/>
  <c r="AA1457" i="5"/>
  <c r="Y1457" i="5"/>
  <c r="J1151" i="5"/>
  <c r="H1151" i="5"/>
  <c r="L1151" i="5"/>
  <c r="I1151" i="5"/>
  <c r="N1151" i="5"/>
  <c r="F1152" i="5"/>
  <c r="K1151" i="5"/>
  <c r="G1151" i="5"/>
  <c r="U1459" i="5"/>
  <c r="AA1458" i="5"/>
  <c r="Y1458" i="5"/>
  <c r="N1152" i="5"/>
  <c r="F1153" i="5"/>
  <c r="I1152" i="5"/>
  <c r="G1152" i="5"/>
  <c r="L1152" i="5"/>
  <c r="K1152" i="5"/>
  <c r="J1152" i="5"/>
  <c r="H1152" i="5"/>
  <c r="U1460" i="5"/>
  <c r="AA1459" i="5"/>
  <c r="Y1459" i="5"/>
  <c r="I1153" i="5"/>
  <c r="H1153" i="5"/>
  <c r="N1153" i="5"/>
  <c r="F1154" i="5"/>
  <c r="L1153" i="5"/>
  <c r="K1153" i="5"/>
  <c r="G1153" i="5"/>
  <c r="J1153" i="5"/>
  <c r="AA1460" i="5"/>
  <c r="U1461" i="5"/>
  <c r="Y1460" i="5"/>
  <c r="I1154" i="5"/>
  <c r="L1154" i="5"/>
  <c r="J1154" i="5"/>
  <c r="H1154" i="5"/>
  <c r="K1154" i="5"/>
  <c r="G1154" i="5"/>
  <c r="N1154" i="5"/>
  <c r="F1155" i="5"/>
  <c r="U1462" i="5"/>
  <c r="AA1461" i="5"/>
  <c r="Y1461" i="5"/>
  <c r="I1155" i="5"/>
  <c r="N1155" i="5"/>
  <c r="F1156" i="5"/>
  <c r="K1155" i="5"/>
  <c r="J1155" i="5"/>
  <c r="L1155" i="5"/>
  <c r="H1155" i="5"/>
  <c r="G1155" i="5"/>
  <c r="AA1462" i="5"/>
  <c r="Y1462" i="5"/>
  <c r="U1463" i="5"/>
  <c r="I1156" i="5"/>
  <c r="N1156" i="5"/>
  <c r="F1157" i="5"/>
  <c r="K1156" i="5"/>
  <c r="G1156" i="5"/>
  <c r="J1156" i="5"/>
  <c r="H1156" i="5"/>
  <c r="L1156" i="5"/>
  <c r="Y1463" i="5"/>
  <c r="U1464" i="5"/>
  <c r="AA1463" i="5"/>
  <c r="L1157" i="5"/>
  <c r="H1157" i="5"/>
  <c r="G1157" i="5"/>
  <c r="N1157" i="5"/>
  <c r="F1158" i="5"/>
  <c r="I1157" i="5"/>
  <c r="K1157" i="5"/>
  <c r="J1157" i="5"/>
  <c r="U1465" i="5"/>
  <c r="AA1464" i="5"/>
  <c r="Y1464" i="5"/>
  <c r="G1158" i="5"/>
  <c r="K1158" i="5"/>
  <c r="J1158" i="5"/>
  <c r="I1158" i="5"/>
  <c r="N1158" i="5"/>
  <c r="F1159" i="5"/>
  <c r="L1158" i="5"/>
  <c r="H1158" i="5"/>
  <c r="U1466" i="5"/>
  <c r="AA1465" i="5"/>
  <c r="Y1465" i="5"/>
  <c r="N1159" i="5"/>
  <c r="F1160" i="5"/>
  <c r="K1159" i="5"/>
  <c r="J1159" i="5"/>
  <c r="I1159" i="5"/>
  <c r="L1159" i="5"/>
  <c r="H1159" i="5"/>
  <c r="G1159" i="5"/>
  <c r="U1467" i="5"/>
  <c r="AA1466" i="5"/>
  <c r="Y1466" i="5"/>
  <c r="J1160" i="5"/>
  <c r="I1160" i="5"/>
  <c r="N1160" i="5"/>
  <c r="F1161" i="5"/>
  <c r="K1160" i="5"/>
  <c r="H1160" i="5"/>
  <c r="G1160" i="5"/>
  <c r="L1160" i="5"/>
  <c r="U1468" i="5"/>
  <c r="AA1467" i="5"/>
  <c r="Y1467" i="5"/>
  <c r="H1161" i="5"/>
  <c r="N1161" i="5"/>
  <c r="F1162" i="5"/>
  <c r="L1161" i="5"/>
  <c r="K1161" i="5"/>
  <c r="G1161" i="5"/>
  <c r="J1161" i="5"/>
  <c r="I1161" i="5"/>
  <c r="AA1468" i="5"/>
  <c r="U1469" i="5"/>
  <c r="Y1468" i="5"/>
  <c r="K1162" i="5"/>
  <c r="I1162" i="5"/>
  <c r="J1162" i="5"/>
  <c r="L1162" i="5"/>
  <c r="H1162" i="5"/>
  <c r="G1162" i="5"/>
  <c r="N1162" i="5"/>
  <c r="F1163" i="5"/>
  <c r="U1470" i="5"/>
  <c r="AA1469" i="5"/>
  <c r="Y1469" i="5"/>
  <c r="N1163" i="5"/>
  <c r="F1164" i="5"/>
  <c r="G1163" i="5"/>
  <c r="H1163" i="5"/>
  <c r="I1163" i="5"/>
  <c r="K1163" i="5"/>
  <c r="J1163" i="5"/>
  <c r="L1163" i="5"/>
  <c r="U1471" i="5"/>
  <c r="AA1470" i="5"/>
  <c r="Y1470" i="5"/>
  <c r="H1164" i="5"/>
  <c r="L1164" i="5"/>
  <c r="J1164" i="5"/>
  <c r="N1164" i="5"/>
  <c r="F1165" i="5"/>
  <c r="G1164" i="5"/>
  <c r="K1164" i="5"/>
  <c r="I1164" i="5"/>
  <c r="Y1471" i="5"/>
  <c r="U1472" i="5"/>
  <c r="AA1471" i="5"/>
  <c r="L1165" i="5"/>
  <c r="I1165" i="5"/>
  <c r="N1165" i="5"/>
  <c r="F1166" i="5"/>
  <c r="J1165" i="5"/>
  <c r="H1165" i="5"/>
  <c r="G1165" i="5"/>
  <c r="K1165" i="5"/>
  <c r="U1473" i="5"/>
  <c r="AA1472" i="5"/>
  <c r="Y1472" i="5"/>
  <c r="K1166" i="5"/>
  <c r="N1166" i="5"/>
  <c r="F1167" i="5"/>
  <c r="L1166" i="5"/>
  <c r="J1166" i="5"/>
  <c r="G1166" i="5"/>
  <c r="H1166" i="5"/>
  <c r="I1166" i="5"/>
  <c r="U1474" i="5"/>
  <c r="Y1473" i="5"/>
  <c r="AA1473" i="5"/>
  <c r="J1167" i="5"/>
  <c r="H1167" i="5"/>
  <c r="G1167" i="5"/>
  <c r="L1167" i="5"/>
  <c r="I1167" i="5"/>
  <c r="K1167" i="5"/>
  <c r="N1167" i="5"/>
  <c r="F1168" i="5"/>
  <c r="U1475" i="5"/>
  <c r="AA1474" i="5"/>
  <c r="Y1474" i="5"/>
  <c r="K1168" i="5"/>
  <c r="I1168" i="5"/>
  <c r="H1168" i="5"/>
  <c r="G1168" i="5"/>
  <c r="N1168" i="5"/>
  <c r="F1169" i="5"/>
  <c r="J1168" i="5"/>
  <c r="L1168" i="5"/>
  <c r="U1476" i="5"/>
  <c r="AA1475" i="5"/>
  <c r="Y1475" i="5"/>
  <c r="N1169" i="5"/>
  <c r="F1170" i="5"/>
  <c r="K1169" i="5"/>
  <c r="J1169" i="5"/>
  <c r="I1169" i="5"/>
  <c r="G1169" i="5"/>
  <c r="H1169" i="5"/>
  <c r="L1169" i="5"/>
  <c r="AA1476" i="5"/>
  <c r="U1477" i="5"/>
  <c r="Y1476" i="5"/>
  <c r="I1170" i="5"/>
  <c r="K1170" i="5"/>
  <c r="J1170" i="5"/>
  <c r="H1170" i="5"/>
  <c r="N1170" i="5"/>
  <c r="F1171" i="5"/>
  <c r="L1170" i="5"/>
  <c r="G1170" i="5"/>
  <c r="AA1477" i="5"/>
  <c r="Y1477" i="5"/>
  <c r="U1478" i="5"/>
  <c r="G1171" i="5"/>
  <c r="L1171" i="5"/>
  <c r="J1171" i="5"/>
  <c r="K1171" i="5"/>
  <c r="N1171" i="5"/>
  <c r="F1172" i="5"/>
  <c r="I1171" i="5"/>
  <c r="H1171" i="5"/>
  <c r="Y1478" i="5"/>
  <c r="U1479" i="5"/>
  <c r="AA1478" i="5"/>
  <c r="L1172" i="5"/>
  <c r="I1172" i="5"/>
  <c r="K1172" i="5"/>
  <c r="J1172" i="5"/>
  <c r="H1172" i="5"/>
  <c r="N1172" i="5"/>
  <c r="F1173" i="5"/>
  <c r="G1172" i="5"/>
  <c r="Y1479" i="5"/>
  <c r="U1480" i="5"/>
  <c r="AA1479" i="5"/>
  <c r="J1173" i="5"/>
  <c r="G1173" i="5"/>
  <c r="K1173" i="5"/>
  <c r="I1173" i="5"/>
  <c r="H1173" i="5"/>
  <c r="N1173" i="5"/>
  <c r="F1174" i="5"/>
  <c r="L1173" i="5"/>
  <c r="U1481" i="5"/>
  <c r="AA1480" i="5"/>
  <c r="Y1480" i="5"/>
  <c r="L1174" i="5"/>
  <c r="K1174" i="5"/>
  <c r="N1174" i="5"/>
  <c r="F1175" i="5"/>
  <c r="I1174" i="5"/>
  <c r="H1174" i="5"/>
  <c r="J1174" i="5"/>
  <c r="G1174" i="5"/>
  <c r="U1482" i="5"/>
  <c r="Y1481" i="5"/>
  <c r="AA1481" i="5"/>
  <c r="K1175" i="5"/>
  <c r="I1175" i="5"/>
  <c r="H1175" i="5"/>
  <c r="G1175" i="5"/>
  <c r="N1175" i="5"/>
  <c r="F1176" i="5"/>
  <c r="J1175" i="5"/>
  <c r="L1175" i="5"/>
  <c r="AA1482" i="5"/>
  <c r="Y1482" i="5"/>
  <c r="U1483" i="5"/>
  <c r="J1176" i="5"/>
  <c r="I1176" i="5"/>
  <c r="N1176" i="5"/>
  <c r="F1177" i="5"/>
  <c r="G1176" i="5"/>
  <c r="H1176" i="5"/>
  <c r="L1176" i="5"/>
  <c r="K1176" i="5"/>
  <c r="Y1483" i="5"/>
  <c r="U1484" i="5"/>
  <c r="AA1483" i="5"/>
  <c r="N1177" i="5"/>
  <c r="F1178" i="5"/>
  <c r="L1177" i="5"/>
  <c r="K1177" i="5"/>
  <c r="I1177" i="5"/>
  <c r="J1177" i="5"/>
  <c r="H1177" i="5"/>
  <c r="G1177" i="5"/>
  <c r="AA1484" i="5"/>
  <c r="U1485" i="5"/>
  <c r="Y1484" i="5"/>
  <c r="H1178" i="5"/>
  <c r="K1178" i="5"/>
  <c r="J1178" i="5"/>
  <c r="I1178" i="5"/>
  <c r="G1178" i="5"/>
  <c r="L1178" i="5"/>
  <c r="N1178" i="5"/>
  <c r="F1179" i="5"/>
  <c r="U1486" i="5"/>
  <c r="AA1485" i="5"/>
  <c r="Y1485" i="5"/>
  <c r="J1179" i="5"/>
  <c r="H1179" i="5"/>
  <c r="I1179" i="5"/>
  <c r="N1179" i="5"/>
  <c r="F1180" i="5"/>
  <c r="G1179" i="5"/>
  <c r="L1179" i="5"/>
  <c r="K1179" i="5"/>
  <c r="Y1486" i="5"/>
  <c r="AA1486" i="5"/>
  <c r="U1487" i="5"/>
  <c r="G1180" i="5"/>
  <c r="H1180" i="5"/>
  <c r="J1180" i="5"/>
  <c r="K1180" i="5"/>
  <c r="L1180" i="5"/>
  <c r="I1180" i="5"/>
  <c r="N1180" i="5"/>
  <c r="F1181" i="5"/>
  <c r="Y1487" i="5"/>
  <c r="U1488" i="5"/>
  <c r="AA1487" i="5"/>
  <c r="G1181" i="5"/>
  <c r="H1181" i="5"/>
  <c r="N1181" i="5"/>
  <c r="F1182" i="5"/>
  <c r="L1181" i="5"/>
  <c r="J1181" i="5"/>
  <c r="K1181" i="5"/>
  <c r="I1181" i="5"/>
  <c r="Y1488" i="5"/>
  <c r="AA1488" i="5"/>
  <c r="U1489" i="5"/>
  <c r="I1182" i="5"/>
  <c r="L1182" i="5"/>
  <c r="K1182" i="5"/>
  <c r="J1182" i="5"/>
  <c r="H1182" i="5"/>
  <c r="G1182" i="5"/>
  <c r="N1182" i="5"/>
  <c r="F1183" i="5"/>
  <c r="U1490" i="5"/>
  <c r="AA1489" i="5"/>
  <c r="Y1489" i="5"/>
  <c r="I1183" i="5"/>
  <c r="J1183" i="5"/>
  <c r="H1183" i="5"/>
  <c r="G1183" i="5"/>
  <c r="K1183" i="5"/>
  <c r="L1183" i="5"/>
  <c r="N1183" i="5"/>
  <c r="F1184" i="5"/>
  <c r="AA1490" i="5"/>
  <c r="Y1490" i="5"/>
  <c r="L1184" i="5"/>
  <c r="J1184" i="5"/>
  <c r="N1184" i="5"/>
  <c r="F1185" i="5"/>
  <c r="K1184" i="5"/>
  <c r="H1184" i="5"/>
  <c r="G1184" i="5"/>
  <c r="I1184" i="5"/>
  <c r="K1185" i="5"/>
  <c r="I1185" i="5"/>
  <c r="H1185" i="5"/>
  <c r="L1185" i="5"/>
  <c r="N1185" i="5"/>
  <c r="F1186" i="5"/>
  <c r="J1185" i="5"/>
  <c r="G1185" i="5"/>
  <c r="I1186" i="5"/>
  <c r="G1186" i="5"/>
  <c r="N1186" i="5"/>
  <c r="F1187" i="5"/>
  <c r="L1186" i="5"/>
  <c r="H1186" i="5"/>
  <c r="K1186" i="5"/>
  <c r="J1186" i="5"/>
  <c r="K1187" i="5"/>
  <c r="J1187" i="5"/>
  <c r="I1187" i="5"/>
  <c r="L1187" i="5"/>
  <c r="H1187" i="5"/>
  <c r="N1187" i="5"/>
  <c r="F1188" i="5"/>
  <c r="G1187" i="5"/>
  <c r="J1188" i="5"/>
  <c r="I1188" i="5"/>
  <c r="G1188" i="5"/>
  <c r="H1188" i="5"/>
  <c r="L1188" i="5"/>
  <c r="N1188" i="5"/>
  <c r="F1189" i="5"/>
  <c r="K1188" i="5"/>
  <c r="G1189" i="5"/>
  <c r="N1189" i="5"/>
  <c r="F1190" i="5"/>
  <c r="L1189" i="5"/>
  <c r="K1189" i="5"/>
  <c r="I1189" i="5"/>
  <c r="H1189" i="5"/>
  <c r="J1189" i="5"/>
  <c r="J1190" i="5"/>
  <c r="I1190" i="5"/>
  <c r="H1190" i="5"/>
  <c r="K1190" i="5"/>
  <c r="G1190" i="5"/>
  <c r="L1190" i="5"/>
  <c r="N1190" i="5"/>
  <c r="F1191" i="5"/>
  <c r="H1191" i="5"/>
  <c r="I1191" i="5"/>
  <c r="G1191" i="5"/>
  <c r="K1191" i="5"/>
  <c r="N1191" i="5"/>
  <c r="F1192" i="5"/>
  <c r="J1191" i="5"/>
  <c r="L1191" i="5"/>
  <c r="J1192" i="5"/>
  <c r="I1192" i="5"/>
  <c r="H1192" i="5"/>
  <c r="L1192" i="5"/>
  <c r="K1192" i="5"/>
  <c r="G1192" i="5"/>
  <c r="N1192" i="5"/>
  <c r="F1193" i="5"/>
  <c r="K1193" i="5"/>
  <c r="H1193" i="5"/>
  <c r="L1193" i="5"/>
  <c r="I1193" i="5"/>
  <c r="J1193" i="5"/>
  <c r="N1193" i="5"/>
  <c r="F1194" i="5"/>
  <c r="G1193" i="5"/>
  <c r="G1194" i="5"/>
  <c r="N1194" i="5"/>
  <c r="F1195" i="5"/>
  <c r="L1194" i="5"/>
  <c r="K1194" i="5"/>
  <c r="I1194" i="5"/>
  <c r="J1194" i="5"/>
  <c r="H1194" i="5"/>
  <c r="I1195" i="5"/>
  <c r="N1195" i="5"/>
  <c r="F1196" i="5"/>
  <c r="K1195" i="5"/>
  <c r="L1195" i="5"/>
  <c r="H1195" i="5"/>
  <c r="J1195" i="5"/>
  <c r="G1195" i="5"/>
  <c r="I1196" i="5"/>
  <c r="N1196" i="5"/>
  <c r="F1197" i="5"/>
  <c r="H1196" i="5"/>
  <c r="L1196" i="5"/>
  <c r="G1196" i="5"/>
  <c r="K1196" i="5"/>
  <c r="J1196" i="5"/>
  <c r="N1197" i="5"/>
  <c r="F1198" i="5"/>
  <c r="K1197" i="5"/>
  <c r="J1197" i="5"/>
  <c r="G1197" i="5"/>
  <c r="I1197" i="5"/>
  <c r="H1197" i="5"/>
  <c r="L1197" i="5"/>
  <c r="J1198" i="5"/>
  <c r="I1198" i="5"/>
  <c r="H1198" i="5"/>
  <c r="G1198" i="5"/>
  <c r="K1198" i="5"/>
  <c r="N1198" i="5"/>
  <c r="F1199" i="5"/>
  <c r="L1198" i="5"/>
  <c r="N1199" i="5"/>
  <c r="F1200" i="5"/>
  <c r="I1199" i="5"/>
  <c r="J1199" i="5"/>
  <c r="G1199" i="5"/>
  <c r="L1199" i="5"/>
  <c r="K1199" i="5"/>
  <c r="H1199" i="5"/>
  <c r="I1200" i="5"/>
  <c r="L1200" i="5"/>
  <c r="H1200" i="5"/>
  <c r="G1200" i="5"/>
  <c r="K1200" i="5"/>
  <c r="J1200" i="5"/>
  <c r="N1200" i="5"/>
  <c r="F1201" i="5"/>
  <c r="J1201" i="5"/>
  <c r="H1201" i="5"/>
  <c r="K1201" i="5"/>
  <c r="I1201" i="5"/>
  <c r="G1201" i="5"/>
  <c r="N1201" i="5"/>
  <c r="F1202" i="5"/>
  <c r="L1201" i="5"/>
  <c r="J1202" i="5"/>
  <c r="I1202" i="5"/>
  <c r="H1202" i="5"/>
  <c r="L1202" i="5"/>
  <c r="G1202" i="5"/>
  <c r="N1202" i="5"/>
  <c r="F1203" i="5"/>
  <c r="K1202" i="5"/>
  <c r="K1203" i="5"/>
  <c r="H1203" i="5"/>
  <c r="N1203" i="5"/>
  <c r="F1204" i="5"/>
  <c r="L1203" i="5"/>
  <c r="I1203" i="5"/>
  <c r="J1203" i="5"/>
  <c r="G1203" i="5"/>
  <c r="N1204" i="5"/>
  <c r="F1205" i="5"/>
  <c r="K1204" i="5"/>
  <c r="J1204" i="5"/>
  <c r="G1204" i="5"/>
  <c r="I1204" i="5"/>
  <c r="L1204" i="5"/>
  <c r="H1204" i="5"/>
  <c r="L1205" i="5"/>
  <c r="H1205" i="5"/>
  <c r="K1205" i="5"/>
  <c r="G1205" i="5"/>
  <c r="I1205" i="5"/>
  <c r="J1205" i="5"/>
  <c r="N1205" i="5"/>
  <c r="F1206" i="5"/>
  <c r="L1206" i="5"/>
  <c r="K1206" i="5"/>
  <c r="J1206" i="5"/>
  <c r="N1206" i="5"/>
  <c r="F1207" i="5"/>
  <c r="H1206" i="5"/>
  <c r="I1206" i="5"/>
  <c r="G1206" i="5"/>
  <c r="I1207" i="5"/>
  <c r="H1207" i="5"/>
  <c r="G1207" i="5"/>
  <c r="N1207" i="5"/>
  <c r="F1208" i="5"/>
  <c r="K1207" i="5"/>
  <c r="L1207" i="5"/>
  <c r="J1207" i="5"/>
  <c r="J1208" i="5"/>
  <c r="G1208" i="5"/>
  <c r="I1208" i="5"/>
  <c r="N1208" i="5"/>
  <c r="F1209" i="5"/>
  <c r="L1208" i="5"/>
  <c r="K1208" i="5"/>
  <c r="H1208" i="5"/>
  <c r="K1209" i="5"/>
  <c r="J1209" i="5"/>
  <c r="I1209" i="5"/>
  <c r="H1209" i="5"/>
  <c r="L1209" i="5"/>
  <c r="N1209" i="5"/>
  <c r="F1210" i="5"/>
  <c r="G1209" i="5"/>
  <c r="N1210" i="5"/>
  <c r="F1211" i="5"/>
  <c r="H1210" i="5"/>
  <c r="J1210" i="5"/>
  <c r="G1210" i="5"/>
  <c r="L1210" i="5"/>
  <c r="K1210" i="5"/>
  <c r="I1210" i="5"/>
  <c r="K1211" i="5"/>
  <c r="J1211" i="5"/>
  <c r="G1211" i="5"/>
  <c r="I1211" i="5"/>
  <c r="N1211" i="5"/>
  <c r="F1212" i="5"/>
  <c r="L1211" i="5"/>
  <c r="H1211" i="5"/>
  <c r="J1212" i="5"/>
  <c r="H1212" i="5"/>
  <c r="G1212" i="5"/>
  <c r="L1212" i="5"/>
  <c r="I1212" i="5"/>
  <c r="K1212" i="5"/>
  <c r="N1212" i="5"/>
  <c r="F1213" i="5"/>
  <c r="G1213" i="5"/>
  <c r="K1213" i="5"/>
  <c r="L1213" i="5"/>
  <c r="H1213" i="5"/>
  <c r="N1213" i="5"/>
  <c r="F1214" i="5"/>
  <c r="J1213" i="5"/>
  <c r="I1213" i="5"/>
  <c r="K1214" i="5"/>
  <c r="I1214" i="5"/>
  <c r="H1214" i="5"/>
  <c r="N1214" i="5"/>
  <c r="F1215" i="5"/>
  <c r="L1214" i="5"/>
  <c r="J1214" i="5"/>
  <c r="G1214" i="5"/>
  <c r="H1215" i="5"/>
  <c r="G1215" i="5"/>
  <c r="N1215" i="5"/>
  <c r="F1216" i="5"/>
  <c r="K1215" i="5"/>
  <c r="J1215" i="5"/>
  <c r="L1215" i="5"/>
  <c r="I1215" i="5"/>
  <c r="K1216" i="5"/>
  <c r="L1216" i="5"/>
  <c r="G1216" i="5"/>
  <c r="N1216" i="5"/>
  <c r="F1217" i="5"/>
  <c r="H1216" i="5"/>
  <c r="I1216" i="5"/>
  <c r="J1216" i="5"/>
  <c r="J1217" i="5"/>
  <c r="L1217" i="5"/>
  <c r="G1217" i="5"/>
  <c r="H1217" i="5"/>
  <c r="K1217" i="5"/>
  <c r="I1217" i="5"/>
  <c r="N1217" i="5"/>
  <c r="F1218" i="5"/>
  <c r="G1218" i="5"/>
  <c r="L1218" i="5"/>
  <c r="J1218" i="5"/>
  <c r="N1218" i="5"/>
  <c r="F1219" i="5"/>
  <c r="I1218" i="5"/>
  <c r="K1218" i="5"/>
  <c r="H1218" i="5"/>
  <c r="L1219" i="5"/>
  <c r="K1219" i="5"/>
  <c r="I1219" i="5"/>
  <c r="G1219" i="5"/>
  <c r="H1219" i="5"/>
  <c r="N1219" i="5"/>
  <c r="F1220" i="5"/>
  <c r="J1219" i="5"/>
  <c r="I1220" i="5"/>
  <c r="K1220" i="5"/>
  <c r="H1220" i="5"/>
  <c r="L1220" i="5"/>
  <c r="G1220" i="5"/>
  <c r="J1220" i="5"/>
  <c r="N1220" i="5"/>
  <c r="F1221" i="5"/>
  <c r="N1221" i="5"/>
  <c r="F1222" i="5"/>
  <c r="I1221" i="5"/>
  <c r="G1221" i="5"/>
  <c r="H1221" i="5"/>
  <c r="K1221" i="5"/>
  <c r="J1221" i="5"/>
  <c r="L1221" i="5"/>
  <c r="I1222" i="5"/>
  <c r="H1222" i="5"/>
  <c r="K1222" i="5"/>
  <c r="N1222" i="5"/>
  <c r="F1223" i="5"/>
  <c r="J1222" i="5"/>
  <c r="G1222" i="5"/>
  <c r="L1222" i="5"/>
  <c r="H1223" i="5"/>
  <c r="K1223" i="5"/>
  <c r="N1223" i="5"/>
  <c r="F1224" i="5"/>
  <c r="G1223" i="5"/>
  <c r="J1223" i="5"/>
  <c r="I1223" i="5"/>
  <c r="L1223" i="5"/>
  <c r="L1224" i="5"/>
  <c r="K1224" i="5"/>
  <c r="J1224" i="5"/>
  <c r="H1224" i="5"/>
  <c r="G1224" i="5"/>
  <c r="N1224" i="5"/>
  <c r="F1225" i="5"/>
  <c r="I1224" i="5"/>
  <c r="I1225" i="5"/>
  <c r="N1225" i="5"/>
  <c r="F1226" i="5"/>
  <c r="K1225" i="5"/>
  <c r="L1225" i="5"/>
  <c r="J1225" i="5"/>
  <c r="G1225" i="5"/>
  <c r="H1225" i="5"/>
  <c r="G1226" i="5"/>
  <c r="N1226" i="5"/>
  <c r="F1227" i="5"/>
  <c r="L1226" i="5"/>
  <c r="K1226" i="5"/>
  <c r="I1226" i="5"/>
  <c r="J1226" i="5"/>
  <c r="H1226" i="5"/>
  <c r="L1227" i="5"/>
  <c r="J1227" i="5"/>
  <c r="I1227" i="5"/>
  <c r="K1227" i="5"/>
  <c r="G1227" i="5"/>
  <c r="H1227" i="5"/>
  <c r="N1227" i="5"/>
  <c r="F1228" i="5"/>
  <c r="I1228" i="5"/>
  <c r="G1228" i="5"/>
  <c r="N1228" i="5"/>
  <c r="F1229" i="5"/>
  <c r="J1228" i="5"/>
  <c r="L1228" i="5"/>
  <c r="K1228" i="5"/>
  <c r="H1228" i="5"/>
  <c r="K1229" i="5"/>
  <c r="H1229" i="5"/>
  <c r="G1229" i="5"/>
  <c r="N1229" i="5"/>
  <c r="F1230" i="5"/>
  <c r="I1229" i="5"/>
  <c r="L1229" i="5"/>
  <c r="J1229" i="5"/>
  <c r="K1230" i="5"/>
  <c r="I1230" i="5"/>
  <c r="N1230" i="5"/>
  <c r="F1231" i="5"/>
  <c r="H1230" i="5"/>
  <c r="J1230" i="5"/>
  <c r="G1230" i="5"/>
  <c r="L1230" i="5"/>
  <c r="H1231" i="5"/>
  <c r="G1231" i="5"/>
  <c r="K1231" i="5"/>
  <c r="N1231" i="5"/>
  <c r="F1232" i="5"/>
  <c r="J1231" i="5"/>
  <c r="I1231" i="5"/>
  <c r="L1231" i="5"/>
  <c r="L1232" i="5"/>
  <c r="K1232" i="5"/>
  <c r="H1232" i="5"/>
  <c r="G1232" i="5"/>
  <c r="N1232" i="5"/>
  <c r="F1233" i="5"/>
  <c r="I1232" i="5"/>
  <c r="J1232" i="5"/>
  <c r="I1233" i="5"/>
  <c r="L1233" i="5"/>
  <c r="H1233" i="5"/>
  <c r="G1233" i="5"/>
  <c r="N1233" i="5"/>
  <c r="F1234" i="5"/>
  <c r="K1233" i="5"/>
  <c r="J1233" i="5"/>
  <c r="G1234" i="5"/>
  <c r="N1234" i="5"/>
  <c r="F1235" i="5"/>
  <c r="L1234" i="5"/>
  <c r="J1234" i="5"/>
  <c r="I1234" i="5"/>
  <c r="K1234" i="5"/>
  <c r="H1234" i="5"/>
  <c r="H1235" i="5"/>
  <c r="L1235" i="5"/>
  <c r="J1235" i="5"/>
  <c r="N1235" i="5"/>
  <c r="F1236" i="5"/>
  <c r="G1235" i="5"/>
  <c r="K1235" i="5"/>
  <c r="I1235" i="5"/>
  <c r="I1236" i="5"/>
  <c r="H1236" i="5"/>
  <c r="G1236" i="5"/>
  <c r="J1236" i="5"/>
  <c r="L1236" i="5"/>
  <c r="N1236" i="5"/>
  <c r="F1237" i="5"/>
  <c r="K1236" i="5"/>
  <c r="G1237" i="5"/>
  <c r="N1237" i="5"/>
  <c r="F1238" i="5"/>
  <c r="L1237" i="5"/>
  <c r="I1237" i="5"/>
  <c r="J1237" i="5"/>
  <c r="H1237" i="5"/>
  <c r="K1237" i="5"/>
  <c r="K1238" i="5"/>
  <c r="J1238" i="5"/>
  <c r="G1238" i="5"/>
  <c r="I1238" i="5"/>
  <c r="H1238" i="5"/>
  <c r="N1238" i="5"/>
  <c r="F1239" i="5"/>
  <c r="L1238" i="5"/>
  <c r="H1239" i="5"/>
  <c r="L1239" i="5"/>
  <c r="G1239" i="5"/>
  <c r="N1239" i="5"/>
  <c r="F1240" i="5"/>
  <c r="J1239" i="5"/>
  <c r="K1239" i="5"/>
  <c r="I1239" i="5"/>
  <c r="I1240" i="5"/>
  <c r="N1240" i="5"/>
  <c r="F1241" i="5"/>
  <c r="K1240" i="5"/>
  <c r="J1240" i="5"/>
  <c r="G1240" i="5"/>
  <c r="L1240" i="5"/>
  <c r="H1240" i="5"/>
  <c r="H1241" i="5"/>
  <c r="J1241" i="5"/>
  <c r="I1241" i="5"/>
  <c r="L1241" i="5"/>
  <c r="K1241" i="5"/>
  <c r="G1241" i="5"/>
  <c r="N1241" i="5"/>
  <c r="F1242" i="5"/>
  <c r="G1242" i="5"/>
  <c r="N1242" i="5"/>
  <c r="F1243" i="5"/>
  <c r="L1242" i="5"/>
  <c r="J1242" i="5"/>
  <c r="H1242" i="5"/>
  <c r="I1242" i="5"/>
  <c r="K1242" i="5"/>
  <c r="H1243" i="5"/>
  <c r="J1243" i="5"/>
  <c r="N1243" i="5"/>
  <c r="F1244" i="5"/>
  <c r="I1243" i="5"/>
  <c r="L1243" i="5"/>
  <c r="G1243" i="5"/>
  <c r="K1243" i="5"/>
  <c r="I1244" i="5"/>
  <c r="H1244" i="5"/>
  <c r="K1244" i="5"/>
  <c r="G1244" i="5"/>
  <c r="J1244" i="5"/>
  <c r="N1244" i="5"/>
  <c r="F1245" i="5"/>
  <c r="L1244" i="5"/>
  <c r="J1245" i="5"/>
  <c r="L1245" i="5"/>
  <c r="H1245" i="5"/>
  <c r="G1245" i="5"/>
  <c r="N1245" i="5"/>
  <c r="F1246" i="5"/>
  <c r="K1245" i="5"/>
  <c r="I1245" i="5"/>
  <c r="K1246" i="5"/>
  <c r="I1246" i="5"/>
  <c r="G1246" i="5"/>
  <c r="L1246" i="5"/>
  <c r="J1246" i="5"/>
  <c r="H1246" i="5"/>
  <c r="N1246" i="5"/>
  <c r="F1247" i="5"/>
  <c r="H1247" i="5"/>
  <c r="G1247" i="5"/>
  <c r="N1247" i="5"/>
  <c r="F1248" i="5"/>
  <c r="I1247" i="5"/>
  <c r="J1247" i="5"/>
  <c r="K1247" i="5"/>
  <c r="L1247" i="5"/>
  <c r="K1248" i="5"/>
  <c r="N1248" i="5"/>
  <c r="F1249" i="5"/>
  <c r="J1248" i="5"/>
  <c r="L1248" i="5"/>
  <c r="G1248" i="5"/>
  <c r="I1248" i="5"/>
  <c r="H1248" i="5"/>
  <c r="I1249" i="5"/>
  <c r="L1249" i="5"/>
  <c r="G1249" i="5"/>
  <c r="J1249" i="5"/>
  <c r="H1249" i="5"/>
  <c r="N1249" i="5"/>
  <c r="F1250" i="5"/>
  <c r="K1249" i="5"/>
  <c r="G1250" i="5"/>
  <c r="N1250" i="5"/>
  <c r="F1251" i="5"/>
  <c r="I1250" i="5"/>
  <c r="L1250" i="5"/>
  <c r="J1250" i="5"/>
  <c r="H1250" i="5"/>
  <c r="K1250" i="5"/>
  <c r="L1251" i="5"/>
  <c r="J1251" i="5"/>
  <c r="H1251" i="5"/>
  <c r="K1251" i="5"/>
  <c r="I1251" i="5"/>
  <c r="G1251" i="5"/>
  <c r="N1251" i="5"/>
  <c r="F1252" i="5"/>
  <c r="H1252" i="5"/>
  <c r="G1252" i="5"/>
  <c r="N1252" i="5"/>
  <c r="F1253" i="5"/>
  <c r="I1252" i="5"/>
  <c r="L1252" i="5"/>
  <c r="J1252" i="5"/>
  <c r="K1252" i="5"/>
  <c r="J1253" i="5"/>
  <c r="K1253" i="5"/>
  <c r="G1253" i="5"/>
  <c r="N1253" i="5"/>
  <c r="F1254" i="5"/>
  <c r="L1253" i="5"/>
  <c r="I1253" i="5"/>
  <c r="H1253" i="5"/>
  <c r="H1254" i="5"/>
  <c r="N1254" i="5"/>
  <c r="F1255" i="5"/>
  <c r="L1254" i="5"/>
  <c r="K1254" i="5"/>
  <c r="I1254" i="5"/>
  <c r="J1254" i="5"/>
  <c r="G1254" i="5"/>
  <c r="H1255" i="5"/>
  <c r="G1255" i="5"/>
  <c r="N1255" i="5"/>
  <c r="F1256" i="5"/>
  <c r="K1255" i="5"/>
  <c r="L1255" i="5"/>
  <c r="J1255" i="5"/>
  <c r="I1255" i="5"/>
  <c r="I1256" i="5"/>
  <c r="N1256" i="5"/>
  <c r="F1257" i="5"/>
  <c r="K1256" i="5"/>
  <c r="J1256" i="5"/>
  <c r="L1256" i="5"/>
  <c r="G1256" i="5"/>
  <c r="H1256" i="5"/>
  <c r="K1257" i="5"/>
  <c r="N1257" i="5"/>
  <c r="F1258" i="5"/>
  <c r="J1257" i="5"/>
  <c r="H1257" i="5"/>
  <c r="L1257" i="5"/>
  <c r="G1257" i="5"/>
  <c r="I1257" i="5"/>
  <c r="G1258" i="5"/>
  <c r="L1258" i="5"/>
  <c r="J1258" i="5"/>
  <c r="K1258" i="5"/>
  <c r="N1258" i="5"/>
  <c r="F1259" i="5"/>
  <c r="H1258" i="5"/>
  <c r="I1258" i="5"/>
  <c r="K1259" i="5"/>
  <c r="G1259" i="5"/>
  <c r="L1259" i="5"/>
  <c r="I1259" i="5"/>
  <c r="H1259" i="5"/>
  <c r="N1259" i="5"/>
  <c r="F1260" i="5"/>
  <c r="J1259" i="5"/>
  <c r="G1260" i="5"/>
  <c r="N1260" i="5"/>
  <c r="F1261" i="5"/>
  <c r="H1260" i="5"/>
  <c r="L1260" i="5"/>
  <c r="I1260" i="5"/>
  <c r="K1260" i="5"/>
  <c r="J1260" i="5"/>
  <c r="N1261" i="5"/>
  <c r="F1262" i="5"/>
  <c r="L1261" i="5"/>
  <c r="I1261" i="5"/>
  <c r="J1261" i="5"/>
  <c r="K1261" i="5"/>
  <c r="H1261" i="5"/>
  <c r="G1261" i="5"/>
  <c r="K1262" i="5"/>
  <c r="J1262" i="5"/>
  <c r="I1262" i="5"/>
  <c r="N1262" i="5"/>
  <c r="F1263" i="5"/>
  <c r="G1262" i="5"/>
  <c r="L1262" i="5"/>
  <c r="H1262" i="5"/>
  <c r="G1263" i="5"/>
  <c r="N1263" i="5"/>
  <c r="F1264" i="5"/>
  <c r="K1263" i="5"/>
  <c r="L1263" i="5"/>
  <c r="I1263" i="5"/>
  <c r="H1263" i="5"/>
  <c r="J1263" i="5"/>
  <c r="H1264" i="5"/>
  <c r="N1264" i="5"/>
  <c r="F1265" i="5"/>
  <c r="I1264" i="5"/>
  <c r="L1264" i="5"/>
  <c r="G1264" i="5"/>
  <c r="K1264" i="5"/>
  <c r="J1264" i="5"/>
  <c r="I1265" i="5"/>
  <c r="K1265" i="5"/>
  <c r="G1265" i="5"/>
  <c r="N1265" i="5"/>
  <c r="F1266" i="5"/>
  <c r="H1265" i="5"/>
  <c r="L1265" i="5"/>
  <c r="J1265" i="5"/>
  <c r="J1266" i="5"/>
  <c r="I1266" i="5"/>
  <c r="L1266" i="5"/>
  <c r="H1266" i="5"/>
  <c r="G1266" i="5"/>
  <c r="K1266" i="5"/>
  <c r="N1266" i="5"/>
  <c r="F1267" i="5"/>
  <c r="L1267" i="5"/>
  <c r="K1267" i="5"/>
  <c r="G1267" i="5"/>
  <c r="J1267" i="5"/>
  <c r="N1267" i="5"/>
  <c r="F1268" i="5"/>
  <c r="I1267" i="5"/>
  <c r="H1267" i="5"/>
  <c r="J1268" i="5"/>
  <c r="I1268" i="5"/>
  <c r="N1268" i="5"/>
  <c r="F1269" i="5"/>
  <c r="H1268" i="5"/>
  <c r="G1268" i="5"/>
  <c r="L1268" i="5"/>
  <c r="K1268" i="5"/>
  <c r="N1269" i="5"/>
  <c r="F1270" i="5"/>
  <c r="K1269" i="5"/>
  <c r="L1269" i="5"/>
  <c r="I1269" i="5"/>
  <c r="H1269" i="5"/>
  <c r="J1269" i="5"/>
  <c r="G1269" i="5"/>
  <c r="K1270" i="5"/>
  <c r="J1270" i="5"/>
  <c r="I1270" i="5"/>
  <c r="H1270" i="5"/>
  <c r="N1270" i="5"/>
  <c r="F1271" i="5"/>
  <c r="G1270" i="5"/>
  <c r="L1270" i="5"/>
  <c r="L1271" i="5"/>
  <c r="I1271" i="5"/>
  <c r="H1271" i="5"/>
  <c r="G1271" i="5"/>
  <c r="N1271" i="5"/>
  <c r="F1272" i="5"/>
  <c r="K1271" i="5"/>
  <c r="J1271" i="5"/>
  <c r="L1272" i="5"/>
  <c r="H1272" i="5"/>
  <c r="K1272" i="5"/>
  <c r="I1272" i="5"/>
  <c r="G1272" i="5"/>
  <c r="N1272" i="5"/>
  <c r="F1273" i="5"/>
  <c r="J1272" i="5"/>
  <c r="I1273" i="5"/>
  <c r="H1273" i="5"/>
  <c r="J1273" i="5"/>
  <c r="N1273" i="5"/>
  <c r="F1274" i="5"/>
  <c r="K1273" i="5"/>
  <c r="L1273" i="5"/>
  <c r="G1273" i="5"/>
  <c r="K1274" i="5"/>
  <c r="I1274" i="5"/>
  <c r="N1274" i="5"/>
  <c r="F1275" i="5"/>
  <c r="H1274" i="5"/>
  <c r="G1274" i="5"/>
  <c r="L1274" i="5"/>
  <c r="J1274" i="5"/>
  <c r="L1275" i="5"/>
  <c r="K1275" i="5"/>
  <c r="J1275" i="5"/>
  <c r="N1275" i="5"/>
  <c r="F1276" i="5"/>
  <c r="G1275" i="5"/>
  <c r="I1275" i="5"/>
  <c r="H1275" i="5"/>
  <c r="I1276" i="5"/>
  <c r="G1276" i="5"/>
  <c r="N1276" i="5"/>
  <c r="F1277" i="5"/>
  <c r="H1276" i="5"/>
  <c r="K1276" i="5"/>
  <c r="J1276" i="5"/>
  <c r="L1276" i="5"/>
  <c r="J1277" i="5"/>
  <c r="G1277" i="5"/>
  <c r="N1277" i="5"/>
  <c r="F1278" i="5"/>
  <c r="L1277" i="5"/>
  <c r="I1277" i="5"/>
  <c r="K1277" i="5"/>
  <c r="H1277" i="5"/>
  <c r="K1278" i="5"/>
  <c r="I1278" i="5"/>
  <c r="J1278" i="5"/>
  <c r="N1278" i="5"/>
  <c r="F1279" i="5"/>
  <c r="H1278" i="5"/>
  <c r="G1278" i="5"/>
  <c r="L1278" i="5"/>
  <c r="L1279" i="5"/>
  <c r="H1279" i="5"/>
  <c r="J1279" i="5"/>
  <c r="I1279" i="5"/>
  <c r="G1279" i="5"/>
  <c r="N1279" i="5"/>
  <c r="F1280" i="5"/>
  <c r="K1279" i="5"/>
  <c r="H1280" i="5"/>
  <c r="J1280" i="5"/>
  <c r="I1280" i="5"/>
  <c r="L1280" i="5"/>
  <c r="K1280" i="5"/>
  <c r="G1280" i="5"/>
  <c r="N1280" i="5"/>
  <c r="F1281" i="5"/>
  <c r="I1281" i="5"/>
  <c r="J1281" i="5"/>
  <c r="N1281" i="5"/>
  <c r="F1282" i="5"/>
  <c r="K1281" i="5"/>
  <c r="H1281" i="5"/>
  <c r="G1281" i="5"/>
  <c r="L1281" i="5"/>
  <c r="K1282" i="5"/>
  <c r="N1282" i="5"/>
  <c r="F1283" i="5"/>
  <c r="H1282" i="5"/>
  <c r="G1282" i="5"/>
  <c r="J1282" i="5"/>
  <c r="L1282" i="5"/>
  <c r="I1282" i="5"/>
  <c r="L1283" i="5"/>
  <c r="N1283" i="5"/>
  <c r="F1284" i="5"/>
  <c r="K1283" i="5"/>
  <c r="J1283" i="5"/>
  <c r="G1283" i="5"/>
  <c r="I1283" i="5"/>
  <c r="H1283" i="5"/>
  <c r="N1284" i="5"/>
  <c r="F1285" i="5"/>
  <c r="I1284" i="5"/>
  <c r="G1284" i="5"/>
  <c r="H1284" i="5"/>
  <c r="J1284" i="5"/>
  <c r="K1284" i="5"/>
  <c r="L1284" i="5"/>
  <c r="N1285" i="5"/>
  <c r="F1286" i="5"/>
  <c r="L1285" i="5"/>
  <c r="K1285" i="5"/>
  <c r="I1285" i="5"/>
  <c r="H1285" i="5"/>
  <c r="J1285" i="5"/>
  <c r="G1285" i="5"/>
  <c r="G1286" i="5"/>
  <c r="L1286" i="5"/>
  <c r="J1286" i="5"/>
  <c r="I1286" i="5"/>
  <c r="N1286" i="5"/>
  <c r="F1287" i="5"/>
  <c r="K1286" i="5"/>
  <c r="H1286" i="5"/>
  <c r="K1287" i="5"/>
  <c r="G1287" i="5"/>
  <c r="N1287" i="5"/>
  <c r="F1288" i="5"/>
  <c r="I1287" i="5"/>
  <c r="H1287" i="5"/>
  <c r="L1287" i="5"/>
  <c r="J1287" i="5"/>
  <c r="G1288" i="5"/>
  <c r="N1288" i="5"/>
  <c r="F1289" i="5"/>
  <c r="L1288" i="5"/>
  <c r="J1288" i="5"/>
  <c r="I1288" i="5"/>
  <c r="H1288" i="5"/>
  <c r="K1288" i="5"/>
  <c r="L1289" i="5"/>
  <c r="N1289" i="5"/>
  <c r="F1290" i="5"/>
  <c r="K1289" i="5"/>
  <c r="H1289" i="5"/>
  <c r="I1289" i="5"/>
  <c r="J1289" i="5"/>
  <c r="G1289" i="5"/>
  <c r="N1290" i="5"/>
  <c r="F1291" i="5"/>
  <c r="L1290" i="5"/>
  <c r="G1290" i="5"/>
  <c r="J1290" i="5"/>
  <c r="I1290" i="5"/>
  <c r="K1290" i="5"/>
  <c r="H1290" i="5"/>
  <c r="I1291" i="5"/>
  <c r="N1291" i="5"/>
  <c r="F1292" i="5"/>
  <c r="J1291" i="5"/>
  <c r="L1291" i="5"/>
  <c r="K1291" i="5"/>
  <c r="H1291" i="5"/>
  <c r="G1291" i="5"/>
  <c r="J1292" i="5"/>
  <c r="G1292" i="5"/>
  <c r="K1292" i="5"/>
  <c r="L1292" i="5"/>
  <c r="I1292" i="5"/>
  <c r="H1292" i="5"/>
  <c r="N1292" i="5"/>
  <c r="F1293" i="5"/>
  <c r="J1293" i="5"/>
  <c r="L1293" i="5"/>
  <c r="G1293" i="5"/>
  <c r="I1293" i="5"/>
  <c r="H1293" i="5"/>
  <c r="K1293" i="5"/>
  <c r="N1293" i="5"/>
  <c r="F1294" i="5"/>
  <c r="K1294" i="5"/>
  <c r="J1294" i="5"/>
  <c r="G1294" i="5"/>
  <c r="L1294" i="5"/>
  <c r="H1294" i="5"/>
  <c r="N1294" i="5"/>
  <c r="F1295" i="5"/>
  <c r="I1294" i="5"/>
  <c r="G1295" i="5"/>
  <c r="K1295" i="5"/>
  <c r="H1295" i="5"/>
  <c r="J1295" i="5"/>
  <c r="I1295" i="5"/>
  <c r="L1295" i="5"/>
  <c r="N1295" i="5"/>
  <c r="F1296" i="5"/>
  <c r="J1296" i="5"/>
  <c r="I1296" i="5"/>
  <c r="H1296" i="5"/>
  <c r="N1296" i="5"/>
  <c r="F1297" i="5"/>
  <c r="L1296" i="5"/>
  <c r="G1296" i="5"/>
  <c r="K1296" i="5"/>
  <c r="G1297" i="5"/>
  <c r="I1297" i="5"/>
  <c r="K1297" i="5"/>
  <c r="L1297" i="5"/>
  <c r="J1297" i="5"/>
  <c r="N1297" i="5"/>
  <c r="F1298" i="5"/>
  <c r="H1297" i="5"/>
  <c r="I1298" i="5"/>
  <c r="L1298" i="5"/>
  <c r="K1298" i="5"/>
  <c r="J1298" i="5"/>
  <c r="H1298" i="5"/>
  <c r="N1298" i="5"/>
  <c r="F1299" i="5"/>
  <c r="G1298" i="5"/>
  <c r="N1299" i="5"/>
  <c r="F1300" i="5"/>
  <c r="J1299" i="5"/>
  <c r="I1299" i="5"/>
  <c r="K1299" i="5"/>
  <c r="H1299" i="5"/>
  <c r="G1299" i="5"/>
  <c r="L1299" i="5"/>
  <c r="K1300" i="5"/>
  <c r="J1300" i="5"/>
  <c r="I1300" i="5"/>
  <c r="H1300" i="5"/>
  <c r="N1300" i="5"/>
  <c r="F1301" i="5"/>
  <c r="G1300" i="5"/>
  <c r="L1300" i="5"/>
  <c r="I1301" i="5"/>
  <c r="J1301" i="5"/>
  <c r="G1301" i="5"/>
  <c r="N1301" i="5"/>
  <c r="F1302" i="5"/>
  <c r="H1301" i="5"/>
  <c r="L1301" i="5"/>
  <c r="K1301" i="5"/>
  <c r="L1302" i="5"/>
  <c r="G1302" i="5"/>
  <c r="K1302" i="5"/>
  <c r="J1302" i="5"/>
  <c r="H1302" i="5"/>
  <c r="N1302" i="5"/>
  <c r="F1303" i="5"/>
  <c r="I1302" i="5"/>
  <c r="H1303" i="5"/>
  <c r="N1303" i="5"/>
  <c r="F1304" i="5"/>
  <c r="G1303" i="5"/>
  <c r="L1303" i="5"/>
  <c r="I1303" i="5"/>
  <c r="K1303" i="5"/>
  <c r="J1303" i="5"/>
  <c r="G1304" i="5"/>
  <c r="N1304" i="5"/>
  <c r="F1305" i="5"/>
  <c r="K1304" i="5"/>
  <c r="J1304" i="5"/>
  <c r="L1304" i="5"/>
  <c r="H1304" i="5"/>
  <c r="I1304" i="5"/>
  <c r="I1305" i="5"/>
  <c r="H1305" i="5"/>
  <c r="K1305" i="5"/>
  <c r="J1305" i="5"/>
  <c r="L1305" i="5"/>
  <c r="N1305" i="5"/>
  <c r="F1306" i="5"/>
  <c r="G1305" i="5"/>
  <c r="J1306" i="5"/>
  <c r="I1306" i="5"/>
  <c r="G1306" i="5"/>
  <c r="H1306" i="5"/>
  <c r="N1306" i="5"/>
  <c r="F1307" i="5"/>
  <c r="K1306" i="5"/>
  <c r="L1306" i="5"/>
  <c r="N1307" i="5"/>
  <c r="F1308" i="5"/>
  <c r="L1307" i="5"/>
  <c r="J1307" i="5"/>
  <c r="K1307" i="5"/>
  <c r="I1307" i="5"/>
  <c r="G1307" i="5"/>
  <c r="H1307" i="5"/>
  <c r="H1308" i="5"/>
  <c r="K1308" i="5"/>
  <c r="G1308" i="5"/>
  <c r="N1308" i="5"/>
  <c r="F1309" i="5"/>
  <c r="I1308" i="5"/>
  <c r="L1308" i="5"/>
  <c r="J1308" i="5"/>
  <c r="I1309" i="5"/>
  <c r="H1309" i="5"/>
  <c r="K1309" i="5"/>
  <c r="L1309" i="5"/>
  <c r="J1309" i="5"/>
  <c r="G1309" i="5"/>
  <c r="N1309" i="5"/>
  <c r="F1310" i="5"/>
  <c r="H1310" i="5"/>
  <c r="J1310" i="5"/>
  <c r="L1310" i="5"/>
  <c r="I1310" i="5"/>
  <c r="K1310" i="5"/>
  <c r="G1310" i="5"/>
  <c r="N1310" i="5"/>
  <c r="F1311" i="5"/>
  <c r="K1311" i="5"/>
  <c r="J1311" i="5"/>
  <c r="I1311" i="5"/>
  <c r="N1311" i="5"/>
  <c r="F1312" i="5"/>
  <c r="G1311" i="5"/>
  <c r="L1311" i="5"/>
  <c r="H1311" i="5"/>
  <c r="K1312" i="5"/>
  <c r="N1312" i="5"/>
  <c r="F1313" i="5"/>
  <c r="I1312" i="5"/>
  <c r="G1312" i="5"/>
  <c r="L1312" i="5"/>
  <c r="J1312" i="5"/>
  <c r="H1312" i="5"/>
  <c r="K1313" i="5"/>
  <c r="G1313" i="5"/>
  <c r="J1313" i="5"/>
  <c r="H1313" i="5"/>
  <c r="I1313" i="5"/>
  <c r="L1313" i="5"/>
  <c r="N1313" i="5"/>
  <c r="F1314" i="5"/>
  <c r="J1314" i="5"/>
  <c r="I1314" i="5"/>
  <c r="K1314" i="5"/>
  <c r="H1314" i="5"/>
  <c r="L1314" i="5"/>
  <c r="N1314" i="5"/>
  <c r="F1315" i="5"/>
  <c r="G1314" i="5"/>
  <c r="N1315" i="5"/>
  <c r="F1316" i="5"/>
  <c r="I1315" i="5"/>
  <c r="L1315" i="5"/>
  <c r="K1315" i="5"/>
  <c r="J1315" i="5"/>
  <c r="H1315" i="5"/>
  <c r="G1315" i="5"/>
  <c r="L1316" i="5"/>
  <c r="I1316" i="5"/>
  <c r="J1316" i="5"/>
  <c r="N1316" i="5"/>
  <c r="F1317" i="5"/>
  <c r="G1316" i="5"/>
  <c r="H1316" i="5"/>
  <c r="K1316" i="5"/>
  <c r="I1317" i="5"/>
  <c r="H1317" i="5"/>
  <c r="G1317" i="5"/>
  <c r="L1317" i="5"/>
  <c r="K1317" i="5"/>
  <c r="J1317" i="5"/>
  <c r="N1317" i="5"/>
  <c r="F1318" i="5"/>
  <c r="N1318" i="5"/>
  <c r="F1319" i="5"/>
  <c r="K1318" i="5"/>
  <c r="L1318" i="5"/>
  <c r="H1318" i="5"/>
  <c r="J1318" i="5"/>
  <c r="G1318" i="5"/>
  <c r="I1318" i="5"/>
  <c r="G1319" i="5"/>
  <c r="K1319" i="5"/>
  <c r="J1319" i="5"/>
  <c r="I1319" i="5"/>
  <c r="N1319" i="5"/>
  <c r="F1320" i="5"/>
  <c r="H1319" i="5"/>
  <c r="L1319" i="5"/>
  <c r="N1320" i="5"/>
  <c r="F1321" i="5"/>
  <c r="I1320" i="5"/>
  <c r="H1320" i="5"/>
  <c r="K1320" i="5"/>
  <c r="J1320" i="5"/>
  <c r="L1320" i="5"/>
  <c r="G1320" i="5"/>
  <c r="L1321" i="5"/>
  <c r="K1321" i="5"/>
  <c r="H1321" i="5"/>
  <c r="N1321" i="5"/>
  <c r="F1322" i="5"/>
  <c r="J1321" i="5"/>
  <c r="G1321" i="5"/>
  <c r="I1321" i="5"/>
  <c r="L1322" i="5"/>
  <c r="K1322" i="5"/>
  <c r="I1322" i="5"/>
  <c r="H1322" i="5"/>
  <c r="N1322" i="5"/>
  <c r="F1323" i="5"/>
  <c r="J1322" i="5"/>
  <c r="G1322" i="5"/>
  <c r="L1323" i="5"/>
  <c r="J1323" i="5"/>
  <c r="I1323" i="5"/>
  <c r="N1323" i="5"/>
  <c r="F1324" i="5"/>
  <c r="G1323" i="5"/>
  <c r="K1323" i="5"/>
  <c r="H1323" i="5"/>
  <c r="J1324" i="5"/>
  <c r="I1324" i="5"/>
  <c r="G1324" i="5"/>
  <c r="L1324" i="5"/>
  <c r="N1324" i="5"/>
  <c r="F1325" i="5"/>
  <c r="H1324" i="5"/>
  <c r="K1324" i="5"/>
  <c r="I1325" i="5"/>
  <c r="H1325" i="5"/>
  <c r="G1325" i="5"/>
  <c r="J1325" i="5"/>
  <c r="L1325" i="5"/>
  <c r="K1325" i="5"/>
  <c r="N1325" i="5"/>
  <c r="F1326" i="5"/>
  <c r="N1326" i="5"/>
  <c r="F1327" i="5"/>
  <c r="J1326" i="5"/>
  <c r="G1326" i="5"/>
  <c r="I1326" i="5"/>
  <c r="K1326" i="5"/>
  <c r="L1326" i="5"/>
  <c r="H1326" i="5"/>
  <c r="K1327" i="5"/>
  <c r="J1327" i="5"/>
  <c r="I1327" i="5"/>
  <c r="N1327" i="5"/>
  <c r="F1328" i="5"/>
  <c r="H1327" i="5"/>
  <c r="G1327" i="5"/>
  <c r="L1327" i="5"/>
  <c r="L1328" i="5"/>
  <c r="H1328" i="5"/>
  <c r="K1328" i="5"/>
  <c r="G1328" i="5"/>
  <c r="N1328" i="5"/>
  <c r="F1329" i="5"/>
  <c r="J1328" i="5"/>
  <c r="I1328" i="5"/>
  <c r="J1329" i="5"/>
  <c r="L1329" i="5"/>
  <c r="K1329" i="5"/>
  <c r="N1329" i="5"/>
  <c r="F1330" i="5"/>
  <c r="H1329" i="5"/>
  <c r="G1329" i="5"/>
  <c r="I1329" i="5"/>
  <c r="K1330" i="5"/>
  <c r="J1330" i="5"/>
  <c r="I1330" i="5"/>
  <c r="N1330" i="5"/>
  <c r="F1331" i="5"/>
  <c r="G1330" i="5"/>
  <c r="L1330" i="5"/>
  <c r="H1330" i="5"/>
  <c r="G1331" i="5"/>
  <c r="K1331" i="5"/>
  <c r="N1331" i="5"/>
  <c r="F1332" i="5"/>
  <c r="J1331" i="5"/>
  <c r="I1331" i="5"/>
  <c r="H1331" i="5"/>
  <c r="L1331" i="5"/>
  <c r="L1332" i="5"/>
  <c r="K1332" i="5"/>
  <c r="J1332" i="5"/>
  <c r="I1332" i="5"/>
  <c r="G1332" i="5"/>
  <c r="N1332" i="5"/>
  <c r="F1333" i="5"/>
  <c r="H1332" i="5"/>
  <c r="I1333" i="5"/>
  <c r="G1333" i="5"/>
  <c r="N1333" i="5"/>
  <c r="F1334" i="5"/>
  <c r="H1333" i="5"/>
  <c r="J1333" i="5"/>
  <c r="K1333" i="5"/>
  <c r="L1333" i="5"/>
  <c r="J1334" i="5"/>
  <c r="L1334" i="5"/>
  <c r="G1334" i="5"/>
  <c r="K1334" i="5"/>
  <c r="N1334" i="5"/>
  <c r="F1335" i="5"/>
  <c r="I1334" i="5"/>
  <c r="H1334" i="5"/>
  <c r="K1335" i="5"/>
  <c r="H1335" i="5"/>
  <c r="J1335" i="5"/>
  <c r="G1335" i="5"/>
  <c r="I1335" i="5"/>
  <c r="L1335" i="5"/>
  <c r="N1335" i="5"/>
  <c r="F1336" i="5"/>
  <c r="K1336" i="5"/>
  <c r="H1336" i="5"/>
  <c r="G1336" i="5"/>
  <c r="L1336" i="5"/>
  <c r="N1336" i="5"/>
  <c r="F1337" i="5"/>
  <c r="J1336" i="5"/>
  <c r="I1336" i="5"/>
  <c r="I1337" i="5"/>
  <c r="L1337" i="5"/>
  <c r="H1337" i="5"/>
  <c r="N1337" i="5"/>
  <c r="F1338" i="5"/>
  <c r="K1337" i="5"/>
  <c r="G1337" i="5"/>
  <c r="J1337" i="5"/>
  <c r="I1338" i="5"/>
  <c r="H1338" i="5"/>
  <c r="N1338" i="5"/>
  <c r="F1339" i="5"/>
  <c r="L1338" i="5"/>
  <c r="G1338" i="5"/>
  <c r="J1338" i="5"/>
  <c r="K1338" i="5"/>
  <c r="H1339" i="5"/>
  <c r="K1339" i="5"/>
  <c r="G1339" i="5"/>
  <c r="N1339" i="5"/>
  <c r="F1340" i="5"/>
  <c r="L1339" i="5"/>
  <c r="J1339" i="5"/>
  <c r="I1339" i="5"/>
  <c r="L1340" i="5"/>
  <c r="I1340" i="5"/>
  <c r="K1340" i="5"/>
  <c r="J1340" i="5"/>
  <c r="H1340" i="5"/>
  <c r="N1340" i="5"/>
  <c r="F1341" i="5"/>
  <c r="G1340" i="5"/>
  <c r="I1341" i="5"/>
  <c r="H1341" i="5"/>
  <c r="G1341" i="5"/>
  <c r="L1341" i="5"/>
  <c r="J1341" i="5"/>
  <c r="N1341" i="5"/>
  <c r="F1342" i="5"/>
  <c r="K1341" i="5"/>
  <c r="N1342" i="5"/>
  <c r="F1343" i="5"/>
  <c r="G1342" i="5"/>
  <c r="K1342" i="5"/>
  <c r="L1342" i="5"/>
  <c r="J1342" i="5"/>
  <c r="I1342" i="5"/>
  <c r="H1342" i="5"/>
  <c r="J1343" i="5"/>
  <c r="I1343" i="5"/>
  <c r="N1343" i="5"/>
  <c r="F1344" i="5"/>
  <c r="H1343" i="5"/>
  <c r="K1343" i="5"/>
  <c r="L1343" i="5"/>
  <c r="G1343" i="5"/>
  <c r="H1344" i="5"/>
  <c r="G1344" i="5"/>
  <c r="N1344" i="5"/>
  <c r="F1345" i="5"/>
  <c r="K1344" i="5"/>
  <c r="L1344" i="5"/>
  <c r="I1344" i="5"/>
  <c r="J1344" i="5"/>
  <c r="I1345" i="5"/>
  <c r="N1345" i="5"/>
  <c r="F1346" i="5"/>
  <c r="K1345" i="5"/>
  <c r="L1345" i="5"/>
  <c r="G1345" i="5"/>
  <c r="H1345" i="5"/>
  <c r="J1345" i="5"/>
  <c r="I1346" i="5"/>
  <c r="H1346" i="5"/>
  <c r="N1346" i="5"/>
  <c r="F1347" i="5"/>
  <c r="G1346" i="5"/>
  <c r="K1346" i="5"/>
  <c r="L1346" i="5"/>
  <c r="J1346" i="5"/>
  <c r="G1347" i="5"/>
  <c r="J1347" i="5"/>
  <c r="N1347" i="5"/>
  <c r="F1348" i="5"/>
  <c r="I1347" i="5"/>
  <c r="H1347" i="5"/>
  <c r="K1347" i="5"/>
  <c r="L1347" i="5"/>
  <c r="L1348" i="5"/>
  <c r="K1348" i="5"/>
  <c r="G1348" i="5"/>
  <c r="I1348" i="5"/>
  <c r="H1348" i="5"/>
  <c r="J1348" i="5"/>
  <c r="N1348" i="5"/>
  <c r="F1349" i="5"/>
  <c r="I1349" i="5"/>
  <c r="G1349" i="5"/>
  <c r="K1349" i="5"/>
  <c r="N1349" i="5"/>
  <c r="F1350" i="5"/>
  <c r="H1349" i="5"/>
  <c r="J1349" i="5"/>
  <c r="L1349" i="5"/>
  <c r="L1350" i="5"/>
  <c r="J1350" i="5"/>
  <c r="I1350" i="5"/>
  <c r="G1350" i="5"/>
  <c r="N1350" i="5"/>
  <c r="F1351" i="5"/>
  <c r="H1350" i="5"/>
  <c r="K1350" i="5"/>
  <c r="K1351" i="5"/>
  <c r="J1351" i="5"/>
  <c r="I1351" i="5"/>
  <c r="N1351" i="5"/>
  <c r="F1352" i="5"/>
  <c r="H1351" i="5"/>
  <c r="G1351" i="5"/>
  <c r="L1351" i="5"/>
  <c r="K1352" i="5"/>
  <c r="H1352" i="5"/>
  <c r="G1352" i="5"/>
  <c r="L1352" i="5"/>
  <c r="N1352" i="5"/>
  <c r="F1353" i="5"/>
  <c r="J1352" i="5"/>
  <c r="I1352" i="5"/>
  <c r="I1353" i="5"/>
  <c r="K1353" i="5"/>
  <c r="G1353" i="5"/>
  <c r="N1353" i="5"/>
  <c r="F1354" i="5"/>
  <c r="J1353" i="5"/>
  <c r="H1353" i="5"/>
  <c r="L1353" i="5"/>
  <c r="J1354" i="5"/>
  <c r="H1354" i="5"/>
  <c r="N1354" i="5"/>
  <c r="F1355" i="5"/>
  <c r="I1354" i="5"/>
  <c r="L1354" i="5"/>
  <c r="G1354" i="5"/>
  <c r="K1354" i="5"/>
  <c r="L1355" i="5"/>
  <c r="H1355" i="5"/>
  <c r="K1355" i="5"/>
  <c r="J1355" i="5"/>
  <c r="I1355" i="5"/>
  <c r="G1355" i="5"/>
  <c r="N1355" i="5"/>
  <c r="F1356" i="5"/>
  <c r="H1356" i="5"/>
  <c r="K1356" i="5"/>
  <c r="L1356" i="5"/>
  <c r="I1356" i="5"/>
  <c r="G1356" i="5"/>
  <c r="J1356" i="5"/>
  <c r="N1356" i="5"/>
  <c r="F1357" i="5"/>
  <c r="J1357" i="5"/>
  <c r="L1357" i="5"/>
  <c r="G1357" i="5"/>
  <c r="N1357" i="5"/>
  <c r="F1358" i="5"/>
  <c r="I1357" i="5"/>
  <c r="H1357" i="5"/>
  <c r="K1357" i="5"/>
  <c r="I1358" i="5"/>
  <c r="K1358" i="5"/>
  <c r="G1358" i="5"/>
  <c r="H1358" i="5"/>
  <c r="L1358" i="5"/>
  <c r="J1358" i="5"/>
  <c r="N1358" i="5"/>
  <c r="F1359" i="5"/>
  <c r="H1359" i="5"/>
  <c r="I1359" i="5"/>
  <c r="L1359" i="5"/>
  <c r="K1359" i="5"/>
  <c r="J1359" i="5"/>
  <c r="G1359" i="5"/>
  <c r="N1359" i="5"/>
  <c r="F1360" i="5"/>
  <c r="J1360" i="5"/>
  <c r="N1360" i="5"/>
  <c r="F1361" i="5"/>
  <c r="H1360" i="5"/>
  <c r="L1360" i="5"/>
  <c r="G1360" i="5"/>
  <c r="K1360" i="5"/>
  <c r="I1360" i="5"/>
  <c r="G1361" i="5"/>
  <c r="L1361" i="5"/>
  <c r="K1361" i="5"/>
  <c r="I1361" i="5"/>
  <c r="N1361" i="5"/>
  <c r="F1362" i="5"/>
  <c r="J1361" i="5"/>
  <c r="H1361" i="5"/>
  <c r="H1362" i="5"/>
  <c r="J1362" i="5"/>
  <c r="N1362" i="5"/>
  <c r="F1363" i="5"/>
  <c r="G1362" i="5"/>
  <c r="K1362" i="5"/>
  <c r="L1362" i="5"/>
  <c r="I1362" i="5"/>
  <c r="L1363" i="5"/>
  <c r="H1363" i="5"/>
  <c r="K1363" i="5"/>
  <c r="N1363" i="5"/>
  <c r="F1364" i="5"/>
  <c r="G1363" i="5"/>
  <c r="I1363" i="5"/>
  <c r="J1363" i="5"/>
  <c r="I1364" i="5"/>
  <c r="K1364" i="5"/>
  <c r="G1364" i="5"/>
  <c r="H1364" i="5"/>
  <c r="J1364" i="5"/>
  <c r="N1364" i="5"/>
  <c r="F1365" i="5"/>
  <c r="L1364" i="5"/>
  <c r="G1365" i="5"/>
  <c r="I1365" i="5"/>
  <c r="J1365" i="5"/>
  <c r="H1365" i="5"/>
  <c r="N1365" i="5"/>
  <c r="F1366" i="5"/>
  <c r="K1365" i="5"/>
  <c r="L1365" i="5"/>
  <c r="L1366" i="5"/>
  <c r="K1366" i="5"/>
  <c r="I1366" i="5"/>
  <c r="J1366" i="5"/>
  <c r="H1366" i="5"/>
  <c r="N1366" i="5"/>
  <c r="F1367" i="5"/>
  <c r="G1366" i="5"/>
  <c r="I1367" i="5"/>
  <c r="H1367" i="5"/>
  <c r="L1367" i="5"/>
  <c r="K1367" i="5"/>
  <c r="N1367" i="5"/>
  <c r="F1368" i="5"/>
  <c r="J1367" i="5"/>
  <c r="G1367" i="5"/>
  <c r="N1368" i="5"/>
  <c r="F1369" i="5"/>
  <c r="L1368" i="5"/>
  <c r="K1368" i="5"/>
  <c r="H1368" i="5"/>
  <c r="G1368" i="5"/>
  <c r="I1368" i="5"/>
  <c r="J1368" i="5"/>
  <c r="K1369" i="5"/>
  <c r="J1369" i="5"/>
  <c r="I1369" i="5"/>
  <c r="N1369" i="5"/>
  <c r="F1370" i="5"/>
  <c r="H1369" i="5"/>
  <c r="L1369" i="5"/>
  <c r="G1369" i="5"/>
  <c r="N1370" i="5"/>
  <c r="F1371" i="5"/>
  <c r="J1370" i="5"/>
  <c r="H1370" i="5"/>
  <c r="I1370" i="5"/>
  <c r="G1370" i="5"/>
  <c r="K1370" i="5"/>
  <c r="L1370" i="5"/>
  <c r="J1371" i="5"/>
  <c r="G1371" i="5"/>
  <c r="N1371" i="5"/>
  <c r="F1372" i="5"/>
  <c r="L1371" i="5"/>
  <c r="I1371" i="5"/>
  <c r="H1371" i="5"/>
  <c r="K1371" i="5"/>
  <c r="I1372" i="5"/>
  <c r="L1372" i="5"/>
  <c r="H1372" i="5"/>
  <c r="G1372" i="5"/>
  <c r="K1372" i="5"/>
  <c r="J1372" i="5"/>
  <c r="N1372" i="5"/>
  <c r="F1373" i="5"/>
  <c r="G1373" i="5"/>
  <c r="N1373" i="5"/>
  <c r="F1374" i="5"/>
  <c r="L1373" i="5"/>
  <c r="J1373" i="5"/>
  <c r="K1373" i="5"/>
  <c r="I1373" i="5"/>
  <c r="H1373" i="5"/>
  <c r="I1374" i="5"/>
  <c r="H1374" i="5"/>
  <c r="L1374" i="5"/>
  <c r="N1374" i="5"/>
  <c r="F1375" i="5"/>
  <c r="J1374" i="5"/>
  <c r="K1374" i="5"/>
  <c r="G1374" i="5"/>
  <c r="I1375" i="5"/>
  <c r="H1375" i="5"/>
  <c r="G1375" i="5"/>
  <c r="L1375" i="5"/>
  <c r="K1375" i="5"/>
  <c r="N1375" i="5"/>
  <c r="F1376" i="5"/>
  <c r="J1375" i="5"/>
  <c r="N1376" i="5"/>
  <c r="F1377" i="5"/>
  <c r="L1376" i="5"/>
  <c r="K1376" i="5"/>
  <c r="I1376" i="5"/>
  <c r="J1376" i="5"/>
  <c r="H1376" i="5"/>
  <c r="G1376" i="5"/>
  <c r="K1377" i="5"/>
  <c r="G1377" i="5"/>
  <c r="H1377" i="5"/>
  <c r="I1377" i="5"/>
  <c r="J1377" i="5"/>
  <c r="N1377" i="5"/>
  <c r="F1378" i="5"/>
  <c r="L1377" i="5"/>
  <c r="H1378" i="5"/>
  <c r="N1378" i="5"/>
  <c r="F1379" i="5"/>
  <c r="K1378" i="5"/>
  <c r="I1378" i="5"/>
  <c r="G1378" i="5"/>
  <c r="L1378" i="5"/>
  <c r="J1378" i="5"/>
  <c r="L1379" i="5"/>
  <c r="K1379" i="5"/>
  <c r="I1379" i="5"/>
  <c r="H1379" i="5"/>
  <c r="N1379" i="5"/>
  <c r="F1380" i="5"/>
  <c r="J1379" i="5"/>
  <c r="G1379" i="5"/>
  <c r="I1380" i="5"/>
  <c r="H1380" i="5"/>
  <c r="N1380" i="5"/>
  <c r="F1381" i="5"/>
  <c r="L1380" i="5"/>
  <c r="K1380" i="5"/>
  <c r="G1380" i="5"/>
  <c r="J1380" i="5"/>
  <c r="G1381" i="5"/>
  <c r="N1381" i="5"/>
  <c r="F1382" i="5"/>
  <c r="L1381" i="5"/>
  <c r="H1381" i="5"/>
  <c r="J1381" i="5"/>
  <c r="K1381" i="5"/>
  <c r="I1381" i="5"/>
  <c r="L1382" i="5"/>
  <c r="K1382" i="5"/>
  <c r="J1382" i="5"/>
  <c r="I1382" i="5"/>
  <c r="N1382" i="5"/>
  <c r="F1383" i="5"/>
  <c r="G1382" i="5"/>
  <c r="H1382" i="5"/>
  <c r="H1383" i="5"/>
  <c r="G1383" i="5"/>
  <c r="I1383" i="5"/>
  <c r="L1383" i="5"/>
  <c r="J1383" i="5"/>
  <c r="N1383" i="5"/>
  <c r="F1384" i="5"/>
  <c r="K1383" i="5"/>
  <c r="L1384" i="5"/>
  <c r="I1384" i="5"/>
  <c r="N1384" i="5"/>
  <c r="F1385" i="5"/>
  <c r="J1384" i="5"/>
  <c r="G1384" i="5"/>
  <c r="H1384" i="5"/>
  <c r="K1384" i="5"/>
  <c r="K1385" i="5"/>
  <c r="J1385" i="5"/>
  <c r="I1385" i="5"/>
  <c r="H1385" i="5"/>
  <c r="N1385" i="5"/>
  <c r="F1386" i="5"/>
  <c r="G1385" i="5"/>
  <c r="L1385" i="5"/>
  <c r="H1386" i="5"/>
  <c r="G1386" i="5"/>
  <c r="K1386" i="5"/>
  <c r="J1386" i="5"/>
  <c r="I1386" i="5"/>
  <c r="L1386" i="5"/>
  <c r="N1386" i="5"/>
  <c r="F1387" i="5"/>
  <c r="I1387" i="5"/>
  <c r="L1387" i="5"/>
  <c r="J1387" i="5"/>
  <c r="G1387" i="5"/>
  <c r="K1387" i="5"/>
  <c r="H1387" i="5"/>
  <c r="N1387" i="5"/>
  <c r="F1388" i="5"/>
  <c r="I1388" i="5"/>
  <c r="H1388" i="5"/>
  <c r="G1388" i="5"/>
  <c r="K1388" i="5"/>
  <c r="L1388" i="5"/>
  <c r="N1388" i="5"/>
  <c r="F1389" i="5"/>
  <c r="J1388" i="5"/>
  <c r="G1389" i="5"/>
  <c r="K1389" i="5"/>
  <c r="J1389" i="5"/>
  <c r="H1389" i="5"/>
  <c r="N1389" i="5"/>
  <c r="F1390" i="5"/>
  <c r="I1389" i="5"/>
  <c r="L1389" i="5"/>
  <c r="G1390" i="5"/>
  <c r="L1390" i="5"/>
  <c r="I1390" i="5"/>
  <c r="K1390" i="5"/>
  <c r="N1390" i="5"/>
  <c r="F1391" i="5"/>
  <c r="J1390" i="5"/>
  <c r="H1390" i="5"/>
  <c r="N1391" i="5"/>
  <c r="F1392" i="5"/>
  <c r="I1391" i="5"/>
  <c r="L1391" i="5"/>
  <c r="G1391" i="5"/>
  <c r="K1391" i="5"/>
  <c r="H1391" i="5"/>
  <c r="J1391" i="5"/>
  <c r="N1392" i="5"/>
  <c r="F1393" i="5"/>
  <c r="L1392" i="5"/>
  <c r="I1392" i="5"/>
  <c r="J1392" i="5"/>
  <c r="H1392" i="5"/>
  <c r="K1392" i="5"/>
  <c r="G1392" i="5"/>
  <c r="K1393" i="5"/>
  <c r="J1393" i="5"/>
  <c r="H1393" i="5"/>
  <c r="I1393" i="5"/>
  <c r="L1393" i="5"/>
  <c r="N1393" i="5"/>
  <c r="F1394" i="5"/>
  <c r="G1393" i="5"/>
  <c r="K1394" i="5"/>
  <c r="H1394" i="5"/>
  <c r="J1394" i="5"/>
  <c r="L1394" i="5"/>
  <c r="N1394" i="5"/>
  <c r="F1395" i="5"/>
  <c r="I1394" i="5"/>
  <c r="G1394" i="5"/>
  <c r="G1395" i="5"/>
  <c r="H1395" i="5"/>
  <c r="L1395" i="5"/>
  <c r="K1395" i="5"/>
  <c r="J1395" i="5"/>
  <c r="I1395" i="5"/>
  <c r="N1395" i="5"/>
  <c r="F1396" i="5"/>
  <c r="I1396" i="5"/>
  <c r="N1396" i="5"/>
  <c r="F1397" i="5"/>
  <c r="H1396" i="5"/>
  <c r="J1396" i="5"/>
  <c r="G1396" i="5"/>
  <c r="L1396" i="5"/>
  <c r="K1396" i="5"/>
  <c r="G1397" i="5"/>
  <c r="J1397" i="5"/>
  <c r="I1397" i="5"/>
  <c r="K1397" i="5"/>
  <c r="N1397" i="5"/>
  <c r="F1398" i="5"/>
  <c r="L1397" i="5"/>
  <c r="H1397" i="5"/>
  <c r="L1398" i="5"/>
  <c r="K1398" i="5"/>
  <c r="J1398" i="5"/>
  <c r="G1398" i="5"/>
  <c r="I1398" i="5"/>
  <c r="H1398" i="5"/>
  <c r="N1398" i="5"/>
  <c r="F1399" i="5"/>
  <c r="I1399" i="5"/>
  <c r="H1399" i="5"/>
  <c r="G1399" i="5"/>
  <c r="N1399" i="5"/>
  <c r="F1400" i="5"/>
  <c r="K1399" i="5"/>
  <c r="L1399" i="5"/>
  <c r="J1399" i="5"/>
  <c r="N1400" i="5"/>
  <c r="F1401" i="5"/>
  <c r="L1400" i="5"/>
  <c r="J1400" i="5"/>
  <c r="K1400" i="5"/>
  <c r="I1400" i="5"/>
  <c r="G1400" i="5"/>
  <c r="H1400" i="5"/>
  <c r="K1401" i="5"/>
  <c r="J1401" i="5"/>
  <c r="N1401" i="5"/>
  <c r="F1402" i="5"/>
  <c r="G1401" i="5"/>
  <c r="L1401" i="5"/>
  <c r="H1401" i="5"/>
  <c r="I1401" i="5"/>
  <c r="H1402" i="5"/>
  <c r="J1402" i="5"/>
  <c r="G1402" i="5"/>
  <c r="I1402" i="5"/>
  <c r="N1402" i="5"/>
  <c r="F1403" i="5"/>
  <c r="K1402" i="5"/>
  <c r="L1402" i="5"/>
  <c r="L1403" i="5"/>
  <c r="K1403" i="5"/>
  <c r="J1403" i="5"/>
  <c r="G1403" i="5"/>
  <c r="N1403" i="5"/>
  <c r="F1404" i="5"/>
  <c r="I1403" i="5"/>
  <c r="H1403" i="5"/>
  <c r="N1404" i="5"/>
  <c r="F1405" i="5"/>
  <c r="J1404" i="5"/>
  <c r="L1404" i="5"/>
  <c r="G1404" i="5"/>
  <c r="I1404" i="5"/>
  <c r="H1404" i="5"/>
  <c r="K1404" i="5"/>
  <c r="G1405" i="5"/>
  <c r="L1405" i="5"/>
  <c r="I1405" i="5"/>
  <c r="K1405" i="5"/>
  <c r="N1405" i="5"/>
  <c r="F1406" i="5"/>
  <c r="J1405" i="5"/>
  <c r="H1405" i="5"/>
  <c r="L1406" i="5"/>
  <c r="K1406" i="5"/>
  <c r="J1406" i="5"/>
  <c r="I1406" i="5"/>
  <c r="H1406" i="5"/>
  <c r="G1406" i="5"/>
  <c r="N1406" i="5"/>
  <c r="F1407" i="5"/>
  <c r="I1407" i="5"/>
  <c r="N1407" i="5"/>
  <c r="F1408" i="5"/>
  <c r="G1407" i="5"/>
  <c r="K1407" i="5"/>
  <c r="J1407" i="5"/>
  <c r="H1407" i="5"/>
  <c r="L1407" i="5"/>
  <c r="G1408" i="5"/>
  <c r="N1408" i="5"/>
  <c r="F1409" i="5"/>
  <c r="L1408" i="5"/>
  <c r="I1408" i="5"/>
  <c r="K1408" i="5"/>
  <c r="J1408" i="5"/>
  <c r="H1408" i="5"/>
  <c r="I1409" i="5"/>
  <c r="G1409" i="5"/>
  <c r="N1409" i="5"/>
  <c r="F1410" i="5"/>
  <c r="L1409" i="5"/>
  <c r="H1409" i="5"/>
  <c r="K1409" i="5"/>
  <c r="J1409" i="5"/>
  <c r="G1410" i="5"/>
  <c r="H1410" i="5"/>
  <c r="I1410" i="5"/>
  <c r="L1410" i="5"/>
  <c r="K1410" i="5"/>
  <c r="J1410" i="5"/>
  <c r="N1410" i="5"/>
  <c r="F1411" i="5"/>
  <c r="L1411" i="5"/>
  <c r="J1411" i="5"/>
  <c r="I1411" i="5"/>
  <c r="G1411" i="5"/>
  <c r="N1411" i="5"/>
  <c r="F1412" i="5"/>
  <c r="H1411" i="5"/>
  <c r="K1411" i="5"/>
  <c r="K1412" i="5"/>
  <c r="J1412" i="5"/>
  <c r="H1412" i="5"/>
  <c r="N1412" i="5"/>
  <c r="F1413" i="5"/>
  <c r="I1412" i="5"/>
  <c r="G1412" i="5"/>
  <c r="L1412" i="5"/>
  <c r="H1413" i="5"/>
  <c r="G1413" i="5"/>
  <c r="N1413" i="5"/>
  <c r="F1414" i="5"/>
  <c r="L1413" i="5"/>
  <c r="K1413" i="5"/>
  <c r="J1413" i="5"/>
  <c r="I1413" i="5"/>
  <c r="L1414" i="5"/>
  <c r="G1414" i="5"/>
  <c r="I1414" i="5"/>
  <c r="K1414" i="5"/>
  <c r="J1414" i="5"/>
  <c r="H1414" i="5"/>
  <c r="N1414" i="5"/>
  <c r="F1415" i="5"/>
  <c r="J1415" i="5"/>
  <c r="N1415" i="5"/>
  <c r="F1416" i="5"/>
  <c r="L1415" i="5"/>
  <c r="G1415" i="5"/>
  <c r="I1415" i="5"/>
  <c r="H1415" i="5"/>
  <c r="K1415" i="5"/>
  <c r="G1416" i="5"/>
  <c r="K1416" i="5"/>
  <c r="J1416" i="5"/>
  <c r="I1416" i="5"/>
  <c r="N1416" i="5"/>
  <c r="F1417" i="5"/>
  <c r="L1416" i="5"/>
  <c r="H1416" i="5"/>
  <c r="K1417" i="5"/>
  <c r="J1417" i="5"/>
  <c r="H1417" i="5"/>
  <c r="I1417" i="5"/>
  <c r="G1417" i="5"/>
  <c r="L1417" i="5"/>
  <c r="N1417" i="5"/>
  <c r="F1418" i="5"/>
  <c r="I1418" i="5"/>
  <c r="H1418" i="5"/>
  <c r="N1418" i="5"/>
  <c r="F1419" i="5"/>
  <c r="G1418" i="5"/>
  <c r="K1418" i="5"/>
  <c r="J1418" i="5"/>
  <c r="L1418" i="5"/>
  <c r="N1419" i="5"/>
  <c r="F1420" i="5"/>
  <c r="I1419" i="5"/>
  <c r="J1419" i="5"/>
  <c r="L1419" i="5"/>
  <c r="K1419" i="5"/>
  <c r="H1419" i="5"/>
  <c r="G1419" i="5"/>
  <c r="K1420" i="5"/>
  <c r="J1420" i="5"/>
  <c r="I1420" i="5"/>
  <c r="N1420" i="5"/>
  <c r="F1421" i="5"/>
  <c r="G1420" i="5"/>
  <c r="H1420" i="5"/>
  <c r="L1420" i="5"/>
  <c r="H1421" i="5"/>
  <c r="L1421" i="5"/>
  <c r="I1421" i="5"/>
  <c r="G1421" i="5"/>
  <c r="K1421" i="5"/>
  <c r="J1421" i="5"/>
  <c r="N1421" i="5"/>
  <c r="F1422" i="5"/>
  <c r="I1422" i="5"/>
  <c r="L1422" i="5"/>
  <c r="K1422" i="5"/>
  <c r="J1422" i="5"/>
  <c r="H1422" i="5"/>
  <c r="G1422" i="5"/>
  <c r="N1422" i="5"/>
  <c r="F1423" i="5"/>
  <c r="H1423" i="5"/>
  <c r="G1423" i="5"/>
  <c r="J1423" i="5"/>
  <c r="I1423" i="5"/>
  <c r="N1423" i="5"/>
  <c r="F1424" i="5"/>
  <c r="K1423" i="5"/>
  <c r="L1423" i="5"/>
  <c r="G1424" i="5"/>
  <c r="J1424" i="5"/>
  <c r="I1424" i="5"/>
  <c r="N1424" i="5"/>
  <c r="F1425" i="5"/>
  <c r="K1424" i="5"/>
  <c r="L1424" i="5"/>
  <c r="H1424" i="5"/>
  <c r="K1425" i="5"/>
  <c r="J1425" i="5"/>
  <c r="N1425" i="5"/>
  <c r="F1426" i="5"/>
  <c r="I1425" i="5"/>
  <c r="G1425" i="5"/>
  <c r="H1425" i="5"/>
  <c r="L1425" i="5"/>
  <c r="I1426" i="5"/>
  <c r="G1426" i="5"/>
  <c r="N1426" i="5"/>
  <c r="F1427" i="5"/>
  <c r="K1426" i="5"/>
  <c r="H1426" i="5"/>
  <c r="J1426" i="5"/>
  <c r="L1426" i="5"/>
  <c r="N1427" i="5"/>
  <c r="F1428" i="5"/>
  <c r="I1427" i="5"/>
  <c r="L1427" i="5"/>
  <c r="K1427" i="5"/>
  <c r="J1427" i="5"/>
  <c r="G1427" i="5"/>
  <c r="H1427" i="5"/>
  <c r="K1428" i="5"/>
  <c r="H1428" i="5"/>
  <c r="N1428" i="5"/>
  <c r="F1429" i="5"/>
  <c r="J1428" i="5"/>
  <c r="G1428" i="5"/>
  <c r="I1428" i="5"/>
  <c r="L1428" i="5"/>
  <c r="H1429" i="5"/>
  <c r="K1429" i="5"/>
  <c r="L1429" i="5"/>
  <c r="J1429" i="5"/>
  <c r="G1429" i="5"/>
  <c r="N1429" i="5"/>
  <c r="F1430" i="5"/>
  <c r="I1429" i="5"/>
  <c r="K1430" i="5"/>
  <c r="J1430" i="5"/>
  <c r="I1430" i="5"/>
  <c r="H1430" i="5"/>
  <c r="L1430" i="5"/>
  <c r="G1430" i="5"/>
  <c r="N1430" i="5"/>
  <c r="F1431" i="5"/>
  <c r="J1431" i="5"/>
  <c r="I1431" i="5"/>
  <c r="G1431" i="5"/>
  <c r="N1431" i="5"/>
  <c r="F1432" i="5"/>
  <c r="H1431" i="5"/>
  <c r="L1431" i="5"/>
  <c r="K1431" i="5"/>
  <c r="L1432" i="5"/>
  <c r="K1432" i="5"/>
  <c r="I1432" i="5"/>
  <c r="G1432" i="5"/>
  <c r="H1432" i="5"/>
  <c r="J1432" i="5"/>
  <c r="N1432" i="5"/>
  <c r="F1433" i="5"/>
  <c r="K1433" i="5"/>
  <c r="I1433" i="5"/>
  <c r="J1433" i="5"/>
  <c r="L1433" i="5"/>
  <c r="G1433" i="5"/>
  <c r="H1433" i="5"/>
  <c r="N1433" i="5"/>
  <c r="F1434" i="5"/>
  <c r="L1434" i="5"/>
  <c r="J1434" i="5"/>
  <c r="I1434" i="5"/>
  <c r="H1434" i="5"/>
  <c r="N1434" i="5"/>
  <c r="F1435" i="5"/>
  <c r="G1434" i="5"/>
  <c r="K1434" i="5"/>
  <c r="K1435" i="5"/>
  <c r="J1435" i="5"/>
  <c r="I1435" i="5"/>
  <c r="G1435" i="5"/>
  <c r="H1435" i="5"/>
  <c r="N1435" i="5"/>
  <c r="F1436" i="5"/>
  <c r="L1435" i="5"/>
  <c r="I1436" i="5"/>
  <c r="H1436" i="5"/>
  <c r="G1436" i="5"/>
  <c r="L1436" i="5"/>
  <c r="J1436" i="5"/>
  <c r="K1436" i="5"/>
  <c r="N1436" i="5"/>
  <c r="F1437" i="5"/>
  <c r="K1437" i="5"/>
  <c r="J1437" i="5"/>
  <c r="G1437" i="5"/>
  <c r="N1437" i="5"/>
  <c r="F1438" i="5"/>
  <c r="L1437" i="5"/>
  <c r="I1437" i="5"/>
  <c r="H1437" i="5"/>
  <c r="L1438" i="5"/>
  <c r="I1438" i="5"/>
  <c r="H1438" i="5"/>
  <c r="G1438" i="5"/>
  <c r="J1438" i="5"/>
  <c r="N1438" i="5"/>
  <c r="F1439" i="5"/>
  <c r="K1438" i="5"/>
  <c r="K1439" i="5"/>
  <c r="H1439" i="5"/>
  <c r="J1439" i="5"/>
  <c r="I1439" i="5"/>
  <c r="N1439" i="5"/>
  <c r="F1440" i="5"/>
  <c r="L1439" i="5"/>
  <c r="G1439" i="5"/>
  <c r="N1440" i="5"/>
  <c r="F1441" i="5"/>
  <c r="L1440" i="5"/>
  <c r="J1440" i="5"/>
  <c r="K1440" i="5"/>
  <c r="G1440" i="5"/>
  <c r="H1440" i="5"/>
  <c r="I1440" i="5"/>
  <c r="L1441" i="5"/>
  <c r="J1441" i="5"/>
  <c r="G1441" i="5"/>
  <c r="H1441" i="5"/>
  <c r="K1441" i="5"/>
  <c r="N1441" i="5"/>
  <c r="F1442" i="5"/>
  <c r="I1441" i="5"/>
  <c r="L1442" i="5"/>
  <c r="I1442" i="5"/>
  <c r="G1442" i="5"/>
  <c r="J1442" i="5"/>
  <c r="H1442" i="5"/>
  <c r="K1442" i="5"/>
  <c r="N1442" i="5"/>
  <c r="F1443" i="5"/>
  <c r="N1443" i="5"/>
  <c r="F1444" i="5"/>
  <c r="I1443" i="5"/>
  <c r="L1443" i="5"/>
  <c r="K1443" i="5"/>
  <c r="G1443" i="5"/>
  <c r="H1443" i="5"/>
  <c r="J1443" i="5"/>
  <c r="L1444" i="5"/>
  <c r="K1444" i="5"/>
  <c r="J1444" i="5"/>
  <c r="I1444" i="5"/>
  <c r="N1444" i="5"/>
  <c r="F1445" i="5"/>
  <c r="G1444" i="5"/>
  <c r="H1444" i="5"/>
  <c r="N1445" i="5"/>
  <c r="F1446" i="5"/>
  <c r="K1445" i="5"/>
  <c r="I1445" i="5"/>
  <c r="J1445" i="5"/>
  <c r="L1445" i="5"/>
  <c r="H1445" i="5"/>
  <c r="G1445" i="5"/>
  <c r="K1446" i="5"/>
  <c r="L1446" i="5"/>
  <c r="J1446" i="5"/>
  <c r="H1446" i="5"/>
  <c r="G1446" i="5"/>
  <c r="I1446" i="5"/>
  <c r="N1446" i="5"/>
  <c r="F1447" i="5"/>
  <c r="J1447" i="5"/>
  <c r="I1447" i="5"/>
  <c r="H1447" i="5"/>
  <c r="L1447" i="5"/>
  <c r="K1447" i="5"/>
  <c r="G1447" i="5"/>
  <c r="N1447" i="5"/>
  <c r="F1448" i="5"/>
  <c r="J1448" i="5"/>
  <c r="K1448" i="5"/>
  <c r="I1448" i="5"/>
  <c r="L1448" i="5"/>
  <c r="H1448" i="5"/>
  <c r="N1448" i="5"/>
  <c r="F1449" i="5"/>
  <c r="G1448" i="5"/>
  <c r="H1449" i="5"/>
  <c r="N1449" i="5"/>
  <c r="F1450" i="5"/>
  <c r="J1449" i="5"/>
  <c r="G1449" i="5"/>
  <c r="L1449" i="5"/>
  <c r="I1449" i="5"/>
  <c r="K1449" i="5"/>
  <c r="J1450" i="5"/>
  <c r="H1450" i="5"/>
  <c r="N1450" i="5"/>
  <c r="F1451" i="5"/>
  <c r="L1450" i="5"/>
  <c r="K1450" i="5"/>
  <c r="I1450" i="5"/>
  <c r="G1450" i="5"/>
  <c r="N1451" i="5"/>
  <c r="F1452" i="5"/>
  <c r="L1451" i="5"/>
  <c r="J1451" i="5"/>
  <c r="H1451" i="5"/>
  <c r="K1451" i="5"/>
  <c r="G1451" i="5"/>
  <c r="I1451" i="5"/>
  <c r="G1452" i="5"/>
  <c r="K1452" i="5"/>
  <c r="L1452" i="5"/>
  <c r="J1452" i="5"/>
  <c r="N1452" i="5"/>
  <c r="F1453" i="5"/>
  <c r="I1452" i="5"/>
  <c r="H1452" i="5"/>
  <c r="J1453" i="5"/>
  <c r="I1453" i="5"/>
  <c r="K1453" i="5"/>
  <c r="N1453" i="5"/>
  <c r="F1454" i="5"/>
  <c r="H1453" i="5"/>
  <c r="G1453" i="5"/>
  <c r="L1453" i="5"/>
  <c r="H1454" i="5"/>
  <c r="G1454" i="5"/>
  <c r="N1454" i="5"/>
  <c r="F1455" i="5"/>
  <c r="L1454" i="5"/>
  <c r="I1454" i="5"/>
  <c r="K1454" i="5"/>
  <c r="J1454" i="5"/>
  <c r="N1455" i="5"/>
  <c r="F1456" i="5"/>
  <c r="L1455" i="5"/>
  <c r="H1455" i="5"/>
  <c r="K1455" i="5"/>
  <c r="J1455" i="5"/>
  <c r="G1455" i="5"/>
  <c r="I1455" i="5"/>
  <c r="N1456" i="5"/>
  <c r="F1457" i="5"/>
  <c r="I1456" i="5"/>
  <c r="K1456" i="5"/>
  <c r="G1456" i="5"/>
  <c r="J1456" i="5"/>
  <c r="H1456" i="5"/>
  <c r="L1456" i="5"/>
  <c r="N1457" i="5"/>
  <c r="F1458" i="5"/>
  <c r="L1457" i="5"/>
  <c r="K1457" i="5"/>
  <c r="G1457" i="5"/>
  <c r="I1457" i="5"/>
  <c r="J1457" i="5"/>
  <c r="H1457" i="5"/>
  <c r="K1458" i="5"/>
  <c r="H1458" i="5"/>
  <c r="J1458" i="5"/>
  <c r="I1458" i="5"/>
  <c r="N1458" i="5"/>
  <c r="F1459" i="5"/>
  <c r="G1458" i="5"/>
  <c r="L1458" i="5"/>
  <c r="H1459" i="5"/>
  <c r="G1459" i="5"/>
  <c r="N1459" i="5"/>
  <c r="F1460" i="5"/>
  <c r="J1459" i="5"/>
  <c r="I1459" i="5"/>
  <c r="L1459" i="5"/>
  <c r="K1459" i="5"/>
  <c r="K1460" i="5"/>
  <c r="J1460" i="5"/>
  <c r="I1460" i="5"/>
  <c r="N1460" i="5"/>
  <c r="F1461" i="5"/>
  <c r="G1460" i="5"/>
  <c r="L1460" i="5"/>
  <c r="H1460" i="5"/>
  <c r="L1461" i="5"/>
  <c r="G1461" i="5"/>
  <c r="K1461" i="5"/>
  <c r="I1461" i="5"/>
  <c r="J1461" i="5"/>
  <c r="H1461" i="5"/>
  <c r="N1461" i="5"/>
  <c r="F1462" i="5"/>
  <c r="L1462" i="5"/>
  <c r="K1462" i="5"/>
  <c r="I1462" i="5"/>
  <c r="G1462" i="5"/>
  <c r="J1462" i="5"/>
  <c r="H1462" i="5"/>
  <c r="N1462" i="5"/>
  <c r="F1463" i="5"/>
  <c r="K1463" i="5"/>
  <c r="H1463" i="5"/>
  <c r="N1463" i="5"/>
  <c r="F1464" i="5"/>
  <c r="J1463" i="5"/>
  <c r="I1463" i="5"/>
  <c r="G1463" i="5"/>
  <c r="L1463" i="5"/>
  <c r="H1464" i="5"/>
  <c r="I1464" i="5"/>
  <c r="K1464" i="5"/>
  <c r="G1464" i="5"/>
  <c r="N1464" i="5"/>
  <c r="F1465" i="5"/>
  <c r="L1464" i="5"/>
  <c r="J1464" i="5"/>
  <c r="H1465" i="5"/>
  <c r="G1465" i="5"/>
  <c r="J1465" i="5"/>
  <c r="N1465" i="5"/>
  <c r="F1466" i="5"/>
  <c r="K1465" i="5"/>
  <c r="I1465" i="5"/>
  <c r="L1465" i="5"/>
  <c r="L1466" i="5"/>
  <c r="K1466" i="5"/>
  <c r="H1466" i="5"/>
  <c r="I1466" i="5"/>
  <c r="N1466" i="5"/>
  <c r="F1467" i="5"/>
  <c r="G1466" i="5"/>
  <c r="J1466" i="5"/>
  <c r="N1467" i="5"/>
  <c r="F1468" i="5"/>
  <c r="L1467" i="5"/>
  <c r="J1467" i="5"/>
  <c r="G1467" i="5"/>
  <c r="I1467" i="5"/>
  <c r="K1467" i="5"/>
  <c r="H1467" i="5"/>
  <c r="G1468" i="5"/>
  <c r="K1468" i="5"/>
  <c r="J1468" i="5"/>
  <c r="I1468" i="5"/>
  <c r="H1468" i="5"/>
  <c r="L1468" i="5"/>
  <c r="N1468" i="5"/>
  <c r="F1469" i="5"/>
  <c r="I1469" i="5"/>
  <c r="L1469" i="5"/>
  <c r="H1469" i="5"/>
  <c r="G1469" i="5"/>
  <c r="K1469" i="5"/>
  <c r="J1469" i="5"/>
  <c r="N1469" i="5"/>
  <c r="F1470" i="5"/>
  <c r="K1470" i="5"/>
  <c r="J1470" i="5"/>
  <c r="H1470" i="5"/>
  <c r="G1470" i="5"/>
  <c r="N1470" i="5"/>
  <c r="F1471" i="5"/>
  <c r="L1470" i="5"/>
  <c r="I1470" i="5"/>
  <c r="G1471" i="5"/>
  <c r="N1471" i="5"/>
  <c r="F1472" i="5"/>
  <c r="L1471" i="5"/>
  <c r="K1471" i="5"/>
  <c r="I1471" i="5"/>
  <c r="J1471" i="5"/>
  <c r="H1471" i="5"/>
  <c r="N1472" i="5"/>
  <c r="F1473" i="5"/>
  <c r="K1472" i="5"/>
  <c r="J1472" i="5"/>
  <c r="L1472" i="5"/>
  <c r="H1472" i="5"/>
  <c r="I1472" i="5"/>
  <c r="G1472" i="5"/>
  <c r="H1473" i="5"/>
  <c r="G1473" i="5"/>
  <c r="K1473" i="5"/>
  <c r="J1473" i="5"/>
  <c r="N1473" i="5"/>
  <c r="F1474" i="5"/>
  <c r="I1473" i="5"/>
  <c r="L1473" i="5"/>
  <c r="G1474" i="5"/>
  <c r="K1474" i="5"/>
  <c r="N1474" i="5"/>
  <c r="F1475" i="5"/>
  <c r="H1474" i="5"/>
  <c r="I1474" i="5"/>
  <c r="L1474" i="5"/>
  <c r="J1474" i="5"/>
  <c r="H1475" i="5"/>
  <c r="K1475" i="5"/>
  <c r="I1475" i="5"/>
  <c r="G1475" i="5"/>
  <c r="N1475" i="5"/>
  <c r="F1476" i="5"/>
  <c r="J1475" i="5"/>
  <c r="L1475" i="5"/>
  <c r="N1476" i="5"/>
  <c r="F1477" i="5"/>
  <c r="L1476" i="5"/>
  <c r="K1476" i="5"/>
  <c r="I1476" i="5"/>
  <c r="G1476" i="5"/>
  <c r="H1476" i="5"/>
  <c r="J1476" i="5"/>
  <c r="K1477" i="5"/>
  <c r="J1477" i="5"/>
  <c r="I1477" i="5"/>
  <c r="L1477" i="5"/>
  <c r="G1477" i="5"/>
  <c r="N1477" i="5"/>
  <c r="F1478" i="5"/>
  <c r="H1477" i="5"/>
  <c r="I1478" i="5"/>
  <c r="H1478" i="5"/>
  <c r="N1478" i="5"/>
  <c r="F1479" i="5"/>
  <c r="G1478" i="5"/>
  <c r="J1478" i="5"/>
  <c r="K1478" i="5"/>
  <c r="L1478" i="5"/>
  <c r="J1479" i="5"/>
  <c r="K1479" i="5"/>
  <c r="I1479" i="5"/>
  <c r="L1479" i="5"/>
  <c r="G1479" i="5"/>
  <c r="N1479" i="5"/>
  <c r="F1480" i="5"/>
  <c r="H1479" i="5"/>
  <c r="H1480" i="5"/>
  <c r="G1480" i="5"/>
  <c r="N1480" i="5"/>
  <c r="F1481" i="5"/>
  <c r="J1480" i="5"/>
  <c r="I1480" i="5"/>
  <c r="L1480" i="5"/>
  <c r="K1480" i="5"/>
  <c r="N1481" i="5"/>
  <c r="F1482" i="5"/>
  <c r="L1481" i="5"/>
  <c r="K1481" i="5"/>
  <c r="I1481" i="5"/>
  <c r="G1481" i="5"/>
  <c r="H1481" i="5"/>
  <c r="J1481" i="5"/>
  <c r="K1482" i="5"/>
  <c r="I1482" i="5"/>
  <c r="G1482" i="5"/>
  <c r="L1482" i="5"/>
  <c r="J1482" i="5"/>
  <c r="N1482" i="5"/>
  <c r="F1483" i="5"/>
  <c r="H1482" i="5"/>
  <c r="J1483" i="5"/>
  <c r="H1483" i="5"/>
  <c r="N1483" i="5"/>
  <c r="F1484" i="5"/>
  <c r="L1483" i="5"/>
  <c r="I1483" i="5"/>
  <c r="G1483" i="5"/>
  <c r="K1483" i="5"/>
  <c r="J1484" i="5"/>
  <c r="I1484" i="5"/>
  <c r="L1484" i="5"/>
  <c r="N1484" i="5"/>
  <c r="F1485" i="5"/>
  <c r="K1484" i="5"/>
  <c r="G1484" i="5"/>
  <c r="H1484" i="5"/>
  <c r="G1485" i="5"/>
  <c r="H1485" i="5"/>
  <c r="I1485" i="5"/>
  <c r="L1485" i="5"/>
  <c r="J1485" i="5"/>
  <c r="K1485" i="5"/>
  <c r="N1485" i="5"/>
  <c r="F1486" i="5"/>
  <c r="L1486" i="5"/>
  <c r="K1486" i="5"/>
  <c r="G1486" i="5"/>
  <c r="H1486" i="5"/>
  <c r="I1486" i="5"/>
  <c r="J1486" i="5"/>
  <c r="N1486" i="5"/>
  <c r="F1487" i="5"/>
  <c r="N1487" i="5"/>
  <c r="F1488" i="5"/>
  <c r="L1487" i="5"/>
  <c r="K1487" i="5"/>
  <c r="J1487" i="5"/>
  <c r="I1487" i="5"/>
  <c r="G1487" i="5"/>
  <c r="H1487" i="5"/>
  <c r="N1488" i="5"/>
  <c r="F1489" i="5"/>
  <c r="G1488" i="5"/>
  <c r="J1488" i="5"/>
  <c r="I1488" i="5"/>
  <c r="K1488" i="5"/>
  <c r="H1488" i="5"/>
  <c r="L1488" i="5"/>
  <c r="J1489" i="5"/>
  <c r="L1489" i="5"/>
  <c r="I1489" i="5"/>
  <c r="G1489" i="5"/>
  <c r="H1489" i="5"/>
  <c r="K1489" i="5"/>
  <c r="N1489" i="5"/>
  <c r="F1490" i="5"/>
  <c r="N1490" i="5"/>
  <c r="F1491" i="5"/>
  <c r="L1490" i="5"/>
  <c r="K1490" i="5"/>
  <c r="G1490" i="5"/>
  <c r="J1490" i="5"/>
  <c r="I1490" i="5"/>
  <c r="H1490" i="5"/>
  <c r="J1491" i="5"/>
  <c r="F1492" i="5"/>
  <c r="L1491" i="5"/>
  <c r="F1493" i="5"/>
  <c r="L1492" i="5"/>
  <c r="J1492" i="5"/>
  <c r="J1493" i="5"/>
  <c r="L1493" i="5"/>
  <c r="F1494" i="5"/>
  <c r="J1494" i="5"/>
  <c r="F1495" i="5"/>
  <c r="L1494" i="5"/>
  <c r="J1495" i="5"/>
  <c r="L1495" i="5"/>
  <c r="F1496" i="5"/>
  <c r="L1496" i="5"/>
  <c r="J1496" i="5"/>
  <c r="F1497" i="5"/>
  <c r="F1498" i="5"/>
  <c r="L1497" i="5"/>
  <c r="J1497" i="5"/>
  <c r="J1498" i="5"/>
  <c r="L1498" i="5"/>
  <c r="F1499" i="5"/>
  <c r="F1500" i="5"/>
  <c r="J1499" i="5"/>
  <c r="L1499" i="5"/>
  <c r="J1500" i="5"/>
  <c r="L1500" i="5"/>
  <c r="F1501" i="5"/>
  <c r="J1501" i="5"/>
  <c r="F1502" i="5"/>
  <c r="L1501" i="5"/>
  <c r="J1502" i="5"/>
  <c r="F1503" i="5"/>
  <c r="L1502" i="5"/>
  <c r="F1504" i="5"/>
  <c r="J1503" i="5"/>
  <c r="L1503" i="5"/>
  <c r="F1505" i="5"/>
  <c r="L1504" i="5"/>
  <c r="J1504" i="5"/>
  <c r="J1505" i="5"/>
  <c r="L1505" i="5"/>
  <c r="F1506" i="5"/>
  <c r="F1507" i="5"/>
  <c r="L1506" i="5"/>
  <c r="J1506" i="5"/>
  <c r="L1507" i="5"/>
  <c r="F1508" i="5"/>
  <c r="J1507" i="5"/>
  <c r="J1508" i="5"/>
  <c r="F1509" i="5"/>
  <c r="L1508" i="5"/>
  <c r="J1509" i="5"/>
  <c r="F1510" i="5"/>
  <c r="L1509" i="5"/>
  <c r="J1510" i="5"/>
  <c r="F1511" i="5"/>
  <c r="L1510" i="5"/>
  <c r="F1512" i="5"/>
  <c r="J1511" i="5"/>
  <c r="L1511" i="5"/>
  <c r="J1512" i="5"/>
  <c r="L1512" i="5"/>
  <c r="F1513" i="5"/>
  <c r="J1513" i="5"/>
  <c r="F1514" i="5"/>
  <c r="L1513" i="5"/>
  <c r="J1514" i="5"/>
  <c r="L1514" i="5"/>
  <c r="F1515" i="5"/>
  <c r="F1516" i="5"/>
  <c r="L1515" i="5"/>
  <c r="J1515" i="5"/>
  <c r="J1516" i="5"/>
  <c r="F1517" i="5"/>
  <c r="L1516" i="5"/>
  <c r="J1517" i="5"/>
  <c r="F1518" i="5"/>
  <c r="L1517" i="5"/>
  <c r="F1519" i="5"/>
  <c r="L1518" i="5"/>
  <c r="J1518" i="5"/>
  <c r="F1520" i="5"/>
  <c r="J1519" i="5"/>
  <c r="L1519" i="5"/>
  <c r="J1520" i="5"/>
  <c r="F1521" i="5"/>
  <c r="L1520" i="5"/>
  <c r="J1521" i="5"/>
  <c r="F1522" i="5"/>
  <c r="L1521" i="5"/>
  <c r="F1523" i="5"/>
  <c r="L1522" i="5"/>
  <c r="J1522" i="5"/>
  <c r="J1523" i="5"/>
  <c r="F1524" i="5"/>
  <c r="L1523" i="5"/>
  <c r="J1524" i="5"/>
  <c r="F1525" i="5"/>
  <c r="L1524" i="5"/>
  <c r="L1525" i="5"/>
  <c r="F1526" i="5"/>
  <c r="J1525" i="5"/>
  <c r="J1526" i="5"/>
  <c r="L1526" i="5"/>
  <c r="F1527" i="5"/>
  <c r="J1527" i="5"/>
  <c r="F1528" i="5"/>
  <c r="L1527" i="5"/>
  <c r="J1528" i="5"/>
  <c r="L1528" i="5"/>
  <c r="F1529" i="5"/>
  <c r="F1530" i="5"/>
  <c r="L1529" i="5"/>
  <c r="J1529" i="5"/>
  <c r="F1531" i="5"/>
  <c r="J1530" i="5"/>
  <c r="L1530" i="5"/>
  <c r="J1531" i="5"/>
  <c r="F1532" i="5"/>
  <c r="L1531" i="5"/>
  <c r="F1533" i="5"/>
  <c r="J1532" i="5"/>
  <c r="L1532" i="5"/>
  <c r="F1534" i="5"/>
  <c r="L1533" i="5"/>
  <c r="J1533" i="5"/>
  <c r="J1534" i="5"/>
  <c r="F1535" i="5"/>
  <c r="L1534" i="5"/>
  <c r="F1536" i="5"/>
  <c r="L1535" i="5"/>
  <c r="J1535" i="5"/>
  <c r="J1536" i="5"/>
  <c r="L1536" i="5"/>
  <c r="F1537" i="5"/>
  <c r="F1538" i="5"/>
  <c r="J1537" i="5"/>
  <c r="L1537" i="5"/>
  <c r="L1538" i="5"/>
  <c r="F1539" i="5"/>
  <c r="J1538" i="5"/>
  <c r="F1540" i="5"/>
  <c r="L1539" i="5"/>
  <c r="J1539" i="5"/>
  <c r="J1540" i="5"/>
  <c r="F1541" i="5"/>
  <c r="L1540" i="5"/>
  <c r="L1541" i="5"/>
  <c r="F1542" i="5"/>
  <c r="J1541" i="5"/>
  <c r="L1542" i="5"/>
  <c r="J1542" i="5"/>
  <c r="F1543" i="5"/>
  <c r="J1543" i="5"/>
  <c r="L1543" i="5"/>
  <c r="F1544" i="5"/>
  <c r="L1544" i="5"/>
  <c r="J1544" i="5"/>
  <c r="F1545" i="5"/>
  <c r="F1546" i="5"/>
  <c r="J1545" i="5"/>
  <c r="F1547" i="5"/>
  <c r="J1546" i="5"/>
  <c r="F1548" i="5"/>
  <c r="J1547" i="5"/>
  <c r="J1548" i="5"/>
  <c r="F1549" i="5"/>
  <c r="F1550" i="5"/>
  <c r="J1549" i="5"/>
  <c r="J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alcChain>
</file>

<file path=xl/sharedStrings.xml><?xml version="1.0" encoding="utf-8"?>
<sst xmlns="http://schemas.openxmlformats.org/spreadsheetml/2006/main" count="138" uniqueCount="126">
  <si>
    <t>Purchase Price</t>
  </si>
  <si>
    <t>Money Down</t>
  </si>
  <si>
    <t>Interest Rate</t>
  </si>
  <si>
    <t>Loan Years</t>
  </si>
  <si>
    <t>Expenses</t>
  </si>
  <si>
    <t>Monthly</t>
  </si>
  <si>
    <t>Annual</t>
  </si>
  <si>
    <t>Electric/Gas</t>
  </si>
  <si>
    <t>Phone</t>
  </si>
  <si>
    <t>Employee Salaries</t>
  </si>
  <si>
    <t>Employee Benefits</t>
  </si>
  <si>
    <t>Cable/Internet</t>
  </si>
  <si>
    <t>Advertising</t>
  </si>
  <si>
    <t>Carrier Management System</t>
  </si>
  <si>
    <t>Rater</t>
  </si>
  <si>
    <t>Rent</t>
  </si>
  <si>
    <t>Office Supplies</t>
  </si>
  <si>
    <t>Printers/Copiers</t>
  </si>
  <si>
    <t>Postage</t>
  </si>
  <si>
    <t>Bonuses</t>
  </si>
  <si>
    <t>Insurance</t>
  </si>
  <si>
    <t>Computers</t>
  </si>
  <si>
    <t>Shredding</t>
  </si>
  <si>
    <t>Estimated Growth</t>
  </si>
  <si>
    <t>Book Size with growth</t>
  </si>
  <si>
    <t>Estimated Commission Rate</t>
  </si>
  <si>
    <t>Annual Expenses</t>
  </si>
  <si>
    <t>Annual Note Payment</t>
  </si>
  <si>
    <t>Annual Profit</t>
  </si>
  <si>
    <t>Total Expenses Without Note PMT</t>
  </si>
  <si>
    <t>Generate Revenue</t>
  </si>
  <si>
    <t>YEAR</t>
  </si>
  <si>
    <t>Estimated Expense Growth Rate</t>
  </si>
  <si>
    <t>Annual Expenses With Growth</t>
  </si>
  <si>
    <t>Total Expenses With Note PMT</t>
  </si>
  <si>
    <t>New Agency</t>
  </si>
  <si>
    <t xml:space="preserve">Book Size (Preimum) </t>
  </si>
  <si>
    <t>Combined Totals</t>
  </si>
  <si>
    <t xml:space="preserve">Annual Loan Payment </t>
  </si>
  <si>
    <t xml:space="preserve">Annual Book Growth </t>
  </si>
  <si>
    <t>Input Factors</t>
  </si>
  <si>
    <t>Commission Rate</t>
  </si>
  <si>
    <t xml:space="preserve">Seller Financing Amount </t>
  </si>
  <si>
    <t xml:space="preserve">Bank Loan Amount </t>
  </si>
  <si>
    <t xml:space="preserve">Bank Loan Fees </t>
  </si>
  <si>
    <t xml:space="preserve">Annual Bank Loan Payment </t>
  </si>
  <si>
    <t>Seller Financing Loan</t>
  </si>
  <si>
    <t xml:space="preserve">Annual Seller Loan Payment </t>
  </si>
  <si>
    <t>Total Annual Loan Payment</t>
  </si>
  <si>
    <t xml:space="preserve">Bank Loan + Fee's </t>
  </si>
  <si>
    <t>Amortization Loan 1</t>
  </si>
  <si>
    <t>Amortization Loan 2</t>
  </si>
  <si>
    <t>Regular Bank Loan</t>
  </si>
  <si>
    <t xml:space="preserve">AgileCap Bridge </t>
  </si>
  <si>
    <t>Loan 1</t>
  </si>
  <si>
    <t>Loan 2</t>
  </si>
  <si>
    <t>Time 1</t>
  </si>
  <si>
    <t>Loan Balance Beginning 1</t>
  </si>
  <si>
    <t>Payment 1</t>
  </si>
  <si>
    <t>Interest Amount 1</t>
  </si>
  <si>
    <t>Cumulative Interest</t>
  </si>
  <si>
    <t>Principal Amount 1</t>
  </si>
  <si>
    <t>Cumulative Principal</t>
  </si>
  <si>
    <t xml:space="preserve">Early Repayment </t>
  </si>
  <si>
    <t>Loan Balance Ending 1</t>
  </si>
  <si>
    <t xml:space="preserve">Points % </t>
  </si>
  <si>
    <t xml:space="preserve">Bank Charges </t>
  </si>
  <si>
    <t>PrePayment %</t>
  </si>
  <si>
    <t>Annual APR</t>
  </si>
  <si>
    <t xml:space="preserve">Monthly APR </t>
  </si>
  <si>
    <t>Time 2</t>
  </si>
  <si>
    <t>Loan Balance Beginning 2</t>
  </si>
  <si>
    <t>Payment 2</t>
  </si>
  <si>
    <t>Interest Amount 2</t>
  </si>
  <si>
    <t>Principal Amount 2</t>
  </si>
  <si>
    <t>Loan Balance Ending 2</t>
  </si>
  <si>
    <t xml:space="preserve">Year </t>
  </si>
  <si>
    <t>Stated Rate 1</t>
  </si>
  <si>
    <t>Loan Balance</t>
  </si>
  <si>
    <t>True Rate 1</t>
  </si>
  <si>
    <t>Stated Rate 2</t>
  </si>
  <si>
    <t>True Rate 2</t>
  </si>
  <si>
    <t>The End</t>
  </si>
  <si>
    <t>Annual interest Rates</t>
  </si>
  <si>
    <t>Term in Years</t>
  </si>
  <si>
    <r>
      <t>Monthly</t>
    </r>
    <r>
      <rPr>
        <sz val="11"/>
        <color theme="1"/>
        <rFont val="Calibri"/>
        <family val="2"/>
        <scheme val="minor"/>
      </rPr>
      <t xml:space="preserve"> Payment</t>
    </r>
  </si>
  <si>
    <t xml:space="preserve">Annualized Payment </t>
  </si>
  <si>
    <t>Month of interest</t>
  </si>
  <si>
    <t>Loan Balance BOP</t>
  </si>
  <si>
    <t>Interest Payment</t>
  </si>
  <si>
    <t>Principal Reduction</t>
  </si>
  <si>
    <t>Loan Balance EOP</t>
  </si>
  <si>
    <t>Total Principal Paid to month</t>
  </si>
  <si>
    <t>Total Interest Paid to month</t>
  </si>
  <si>
    <t>Points %</t>
  </si>
  <si>
    <t xml:space="preserve">Points </t>
  </si>
  <si>
    <t>Bank Charges</t>
  </si>
  <si>
    <t>Prepayment penalties%</t>
  </si>
  <si>
    <t>Penalty Fee$</t>
  </si>
  <si>
    <t xml:space="preserve">APR </t>
  </si>
  <si>
    <t xml:space="preserve">APR difference </t>
  </si>
  <si>
    <t>Loan Amount</t>
  </si>
  <si>
    <t>Bank Loan</t>
  </si>
  <si>
    <t xml:space="preserve">Seller Note </t>
  </si>
  <si>
    <t>Carrier</t>
  </si>
  <si>
    <t>Commercial or Personal Lines</t>
  </si>
  <si>
    <t>Sub-Policy Type (P&amp;C or Non P&amp;C)</t>
  </si>
  <si>
    <t>Sub-Policy Type - Detail (Home, Auto, Medicare, etc.…)</t>
  </si>
  <si>
    <t>Annual Net Commissions</t>
  </si>
  <si>
    <t>Estimated Avg. Policy Count</t>
  </si>
  <si>
    <t>Estimated Annual Retention Rate</t>
  </si>
  <si>
    <t>Agency Bill vs. Direct Bill</t>
  </si>
  <si>
    <t>Test Carrier</t>
  </si>
  <si>
    <t>Personal</t>
  </si>
  <si>
    <t>P&amp;C</t>
  </si>
  <si>
    <t>Auto - Motorcycle</t>
  </si>
  <si>
    <t>Direct Bill</t>
  </si>
  <si>
    <t>Revenue Type</t>
  </si>
  <si>
    <t xml:space="preserve">Commissions Total </t>
  </si>
  <si>
    <t>Income</t>
  </si>
  <si>
    <t>Commission Revenue</t>
  </si>
  <si>
    <t>Current Agency</t>
  </si>
  <si>
    <t>Annual Profit without the Acquisition</t>
  </si>
  <si>
    <t>Premium</t>
  </si>
  <si>
    <t>Agency Acquisition Cash Flow Projection Worksheet</t>
  </si>
  <si>
    <t>Use this tool as you consider a possible acquisition. It will help you understand the financial implications of the acquisition on your agency's cash flow over the next 15 years. You can also see the impact that borrowing will have on your cash flow. And you can compare your agency's annual profit if you acquire vs simply growing organically.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</si>
</sst>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_(&quot;$&quot;* #,##0_);_(&quot;$&quot;* \(#,##0\);_(&quot;$&quot;* &quot;-&quot;??_);_(@_)"/>
    <numFmt numFmtId="167" formatCode="0.0%"/>
    <numFmt numFmtId="168" formatCode="&quot;$&quot;#,##0.00;[Red]&quot;$&quot;#,##0.00"/>
  </numFmts>
  <fonts count="14">
    <font>
      <sz val="11"/>
      <color theme="1"/>
      <name val="Calibri"/>
      <family val="2"/>
      <scheme val="minor"/>
    </font>
    <font>
      <b/>
      <sz val="11"/>
      <color theme="1"/>
      <name val="Calibri"/>
      <family val="2"/>
      <scheme val="minor"/>
    </font>
    <font>
      <sz val="11"/>
      <color theme="1"/>
      <name val="Calibri"/>
      <family val="2"/>
      <scheme val="minor"/>
    </font>
    <font>
      <i/>
      <sz val="11"/>
      <color rgb="FF7F7F7F"/>
      <name val="Calibri"/>
      <family val="2"/>
      <scheme val="minor"/>
    </font>
    <font>
      <sz val="10"/>
      <name val="Arial"/>
      <family val="2"/>
    </font>
    <font>
      <b/>
      <sz val="16"/>
      <name val="Arial"/>
      <family val="2"/>
    </font>
    <font>
      <b/>
      <sz val="10"/>
      <name val="Arial"/>
      <family val="2"/>
    </font>
    <font>
      <sz val="10"/>
      <name val="Arial"/>
      <family val="2"/>
    </font>
    <font>
      <b/>
      <sz val="11"/>
      <color rgb="FF000000"/>
      <name val="Georgia"/>
      <family val="1"/>
    </font>
    <font>
      <sz val="11"/>
      <name val="Calibri"/>
      <family val="2"/>
      <scheme val="minor"/>
    </font>
    <font>
      <b/>
      <sz val="18"/>
      <color theme="1"/>
      <name val="Calibri"/>
      <family val="2"/>
      <scheme val="minor"/>
    </font>
    <font>
      <sz val="11"/>
      <color rgb="FF000000"/>
      <name val="Calibri"/>
      <family val="2"/>
      <scheme val="minor"/>
    </font>
    <font>
      <b/>
      <sz val="22"/>
      <color rgb="FF43B8B1"/>
      <name val="Calibri (Body)"/>
    </font>
    <font>
      <b/>
      <sz val="22"/>
      <color rgb="FF43B8B1"/>
      <name val="Calibri"/>
      <family val="2"/>
      <scheme val="minor"/>
    </font>
  </fonts>
  <fills count="5">
    <fill>
      <patternFill patternType="none"/>
    </fill>
    <fill>
      <patternFill patternType="gray125"/>
    </fill>
    <fill>
      <patternFill patternType="solid">
        <fgColor indexed="41"/>
        <bgColor indexed="64"/>
      </patternFill>
    </fill>
    <fill>
      <patternFill patternType="solid">
        <fgColor rgb="FF43B8B1"/>
        <bgColor indexed="64"/>
      </patternFill>
    </fill>
    <fill>
      <patternFill patternType="solid">
        <fgColor rgb="FFEAF6F5"/>
        <bgColor indexed="64"/>
      </patternFill>
    </fill>
  </fills>
  <borders count="31">
    <border>
      <left/>
      <right/>
      <top/>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s>
  <cellStyleXfs count="8">
    <xf numFmtId="0" fontId="0"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cellStyleXfs>
  <cellXfs count="133">
    <xf numFmtId="0" fontId="0" fillId="0" borderId="0" xfId="0"/>
    <xf numFmtId="0" fontId="0" fillId="0" borderId="2" xfId="0" applyBorder="1"/>
    <xf numFmtId="0" fontId="1" fillId="0" borderId="2" xfId="0" applyFont="1" applyBorder="1"/>
    <xf numFmtId="0" fontId="0" fillId="0" borderId="4" xfId="0" applyBorder="1"/>
    <xf numFmtId="0" fontId="0" fillId="0" borderId="5" xfId="0" applyBorder="1"/>
    <xf numFmtId="0" fontId="1" fillId="0" borderId="0" xfId="0" applyFont="1"/>
    <xf numFmtId="0" fontId="1" fillId="0" borderId="7" xfId="0" applyFont="1" applyBorder="1"/>
    <xf numFmtId="0" fontId="0" fillId="0" borderId="6" xfId="0" applyBorder="1"/>
    <xf numFmtId="0" fontId="1" fillId="0" borderId="1" xfId="0" applyFont="1" applyBorder="1" applyAlignment="1">
      <alignment horizontal="right"/>
    </xf>
    <xf numFmtId="0" fontId="1" fillId="0" borderId="14" xfId="0" applyFont="1" applyBorder="1"/>
    <xf numFmtId="0" fontId="1" fillId="0" borderId="6" xfId="0" applyFont="1" applyBorder="1" applyAlignment="1">
      <alignment horizontal="center"/>
    </xf>
    <xf numFmtId="0" fontId="0" fillId="0" borderId="15" xfId="0" applyBorder="1"/>
    <xf numFmtId="0" fontId="1" fillId="0" borderId="17" xfId="0" applyFont="1" applyBorder="1" applyAlignment="1">
      <alignment horizontal="center"/>
    </xf>
    <xf numFmtId="0" fontId="1" fillId="0" borderId="18" xfId="0" applyFont="1" applyBorder="1" applyAlignment="1">
      <alignment horizontal="center"/>
    </xf>
    <xf numFmtId="0" fontId="0" fillId="0" borderId="0" xfId="0" applyAlignment="1">
      <alignment horizontal="right"/>
    </xf>
    <xf numFmtId="6" fontId="0" fillId="0" borderId="15" xfId="0" applyNumberFormat="1" applyBorder="1"/>
    <xf numFmtId="6" fontId="0" fillId="0" borderId="16" xfId="0" applyNumberFormat="1" applyBorder="1"/>
    <xf numFmtId="6" fontId="0" fillId="0" borderId="0" xfId="0" applyNumberFormat="1"/>
    <xf numFmtId="6" fontId="1" fillId="0" borderId="17" xfId="0" applyNumberFormat="1" applyFont="1" applyBorder="1"/>
    <xf numFmtId="6" fontId="1" fillId="0" borderId="18" xfId="0" applyNumberFormat="1" applyFont="1" applyBorder="1"/>
    <xf numFmtId="6" fontId="1" fillId="0" borderId="19" xfId="0" applyNumberFormat="1" applyFont="1" applyBorder="1"/>
    <xf numFmtId="6" fontId="1" fillId="0" borderId="20" xfId="0" applyNumberFormat="1" applyFont="1" applyBorder="1"/>
    <xf numFmtId="6" fontId="0" fillId="0" borderId="5" xfId="0" applyNumberFormat="1" applyBorder="1"/>
    <xf numFmtId="0" fontId="0" fillId="0" borderId="21" xfId="0" applyBorder="1"/>
    <xf numFmtId="6" fontId="0" fillId="0" borderId="21" xfId="0" applyNumberFormat="1" applyBorder="1"/>
    <xf numFmtId="6" fontId="0" fillId="0" borderId="22" xfId="0" applyNumberFormat="1" applyBorder="1"/>
    <xf numFmtId="165" fontId="0" fillId="0" borderId="3" xfId="0" applyNumberFormat="1" applyBorder="1" applyAlignment="1">
      <alignment horizontal="right"/>
    </xf>
    <xf numFmtId="9" fontId="0" fillId="0" borderId="5" xfId="2" applyFont="1" applyBorder="1" applyAlignment="1">
      <alignment horizontal="right"/>
    </xf>
    <xf numFmtId="165" fontId="0" fillId="0" borderId="5" xfId="0" applyNumberFormat="1" applyBorder="1" applyAlignment="1">
      <alignment horizontal="right"/>
    </xf>
    <xf numFmtId="165" fontId="1" fillId="0" borderId="8" xfId="0" applyNumberFormat="1" applyFont="1" applyBorder="1" applyAlignment="1">
      <alignment horizontal="right"/>
    </xf>
    <xf numFmtId="0" fontId="1" fillId="0" borderId="9" xfId="0" applyFont="1" applyBorder="1"/>
    <xf numFmtId="8" fontId="1" fillId="0" borderId="10" xfId="0" applyNumberFormat="1" applyFont="1" applyBorder="1"/>
    <xf numFmtId="0" fontId="0" fillId="0" borderId="11" xfId="0" applyBorder="1"/>
    <xf numFmtId="165" fontId="0" fillId="0" borderId="12" xfId="1" applyNumberFormat="1" applyFont="1" applyBorder="1"/>
    <xf numFmtId="0" fontId="5" fillId="0" borderId="0" xfId="5" applyFont="1" applyAlignment="1">
      <alignment horizontal="right"/>
    </xf>
    <xf numFmtId="0" fontId="4" fillId="0" borderId="0" xfId="5"/>
    <xf numFmtId="0" fontId="4" fillId="0" borderId="0" xfId="5" applyAlignment="1">
      <alignment horizontal="center"/>
    </xf>
    <xf numFmtId="0" fontId="6" fillId="0" borderId="0" xfId="5" applyFont="1" applyAlignment="1">
      <alignment horizontal="center"/>
    </xf>
    <xf numFmtId="0" fontId="4" fillId="0" borderId="0" xfId="5" applyProtection="1">
      <protection locked="0"/>
    </xf>
    <xf numFmtId="10" fontId="4" fillId="0" borderId="0" xfId="5" applyNumberFormat="1"/>
    <xf numFmtId="0" fontId="4" fillId="0" borderId="16" xfId="5" applyBorder="1"/>
    <xf numFmtId="0" fontId="4" fillId="0" borderId="0" xfId="5" applyAlignment="1">
      <alignment horizontal="right"/>
    </xf>
    <xf numFmtId="0" fontId="6" fillId="0" borderId="0" xfId="5" applyFont="1"/>
    <xf numFmtId="0" fontId="6" fillId="0" borderId="24" xfId="5" applyFont="1" applyBorder="1"/>
    <xf numFmtId="0" fontId="4" fillId="0" borderId="0" xfId="5" applyAlignment="1">
      <alignment wrapText="1"/>
    </xf>
    <xf numFmtId="0" fontId="7" fillId="0" borderId="0" xfId="5" applyFont="1" applyAlignment="1" applyProtection="1">
      <alignment wrapText="1"/>
      <protection locked="0"/>
    </xf>
    <xf numFmtId="0" fontId="7" fillId="0" borderId="0" xfId="5" applyFont="1" applyAlignment="1">
      <alignment wrapText="1"/>
    </xf>
    <xf numFmtId="10" fontId="7" fillId="0" borderId="0" xfId="5" applyNumberFormat="1" applyFont="1" applyAlignment="1">
      <alignment wrapText="1"/>
    </xf>
    <xf numFmtId="0" fontId="6" fillId="0" borderId="22" xfId="5" applyFont="1" applyBorder="1" applyAlignment="1">
      <alignment wrapText="1"/>
    </xf>
    <xf numFmtId="0" fontId="6" fillId="0" borderId="20" xfId="5" applyFont="1" applyBorder="1" applyAlignment="1">
      <alignment wrapText="1"/>
    </xf>
    <xf numFmtId="164" fontId="4" fillId="0" borderId="0" xfId="5" applyNumberFormat="1" applyProtection="1">
      <protection locked="0"/>
    </xf>
    <xf numFmtId="7" fontId="0" fillId="0" borderId="0" xfId="6" applyNumberFormat="1" applyFont="1"/>
    <xf numFmtId="167" fontId="0" fillId="0" borderId="0" xfId="6" applyNumberFormat="1" applyFont="1"/>
    <xf numFmtId="9" fontId="0" fillId="0" borderId="0" xfId="6" applyNumberFormat="1" applyFont="1"/>
    <xf numFmtId="10" fontId="0" fillId="0" borderId="0" xfId="6" applyNumberFormat="1" applyFont="1"/>
    <xf numFmtId="164" fontId="4" fillId="0" borderId="0" xfId="5" applyNumberFormat="1"/>
    <xf numFmtId="7" fontId="4" fillId="0" borderId="0" xfId="5" applyNumberFormat="1"/>
    <xf numFmtId="10" fontId="0" fillId="0" borderId="0" xfId="7" applyNumberFormat="1" applyFont="1" applyProtection="1">
      <protection locked="0"/>
    </xf>
    <xf numFmtId="168" fontId="4" fillId="0" borderId="0" xfId="5" applyNumberFormat="1"/>
    <xf numFmtId="168" fontId="0" fillId="0" borderId="0" xfId="7" applyNumberFormat="1" applyFont="1"/>
    <xf numFmtId="168" fontId="0" fillId="0" borderId="0" xfId="7" applyNumberFormat="1" applyFont="1" applyProtection="1">
      <protection locked="0"/>
    </xf>
    <xf numFmtId="168" fontId="4" fillId="0" borderId="0" xfId="5" applyNumberFormat="1" applyProtection="1">
      <protection locked="0"/>
    </xf>
    <xf numFmtId="8" fontId="4" fillId="0" borderId="0" xfId="5" applyNumberFormat="1"/>
    <xf numFmtId="10" fontId="0" fillId="0" borderId="0" xfId="7" applyNumberFormat="1" applyFont="1"/>
    <xf numFmtId="10" fontId="4" fillId="0" borderId="16" xfId="5" quotePrefix="1" applyNumberFormat="1" applyBorder="1"/>
    <xf numFmtId="8" fontId="7" fillId="0" borderId="0" xfId="5" applyNumberFormat="1" applyFont="1"/>
    <xf numFmtId="10" fontId="4" fillId="0" borderId="0" xfId="5" quotePrefix="1" applyNumberFormat="1"/>
    <xf numFmtId="0" fontId="4" fillId="2" borderId="0" xfId="5" applyFill="1" applyProtection="1">
      <protection locked="0"/>
    </xf>
    <xf numFmtId="0" fontId="4" fillId="0" borderId="0" xfId="5" quotePrefix="1" applyAlignment="1">
      <alignment horizontal="center"/>
    </xf>
    <xf numFmtId="8" fontId="4" fillId="0" borderId="0" xfId="5" applyNumberFormat="1" applyProtection="1">
      <protection locked="0"/>
    </xf>
    <xf numFmtId="0" fontId="6" fillId="0" borderId="0" xfId="5" applyFont="1" applyAlignment="1">
      <alignment horizontal="right"/>
    </xf>
    <xf numFmtId="0" fontId="7" fillId="0" borderId="0" xfId="5" applyFont="1" applyAlignment="1">
      <alignment horizontal="right"/>
    </xf>
    <xf numFmtId="167" fontId="0" fillId="0" borderId="0" xfId="7" applyNumberFormat="1" applyFont="1" applyProtection="1">
      <protection locked="0"/>
    </xf>
    <xf numFmtId="165" fontId="0" fillId="0" borderId="0" xfId="6" applyNumberFormat="1" applyFont="1" applyProtection="1">
      <protection locked="0"/>
    </xf>
    <xf numFmtId="165" fontId="4" fillId="2" borderId="0" xfId="5" applyNumberFormat="1" applyFill="1" applyProtection="1">
      <protection locked="0"/>
    </xf>
    <xf numFmtId="165" fontId="4" fillId="0" borderId="0" xfId="5" applyNumberFormat="1" applyProtection="1">
      <protection locked="0"/>
    </xf>
    <xf numFmtId="9" fontId="0" fillId="2" borderId="0" xfId="7" applyFont="1" applyFill="1" applyProtection="1">
      <protection locked="0"/>
    </xf>
    <xf numFmtId="9" fontId="0" fillId="0" borderId="0" xfId="7" applyFont="1" applyProtection="1">
      <protection locked="0"/>
    </xf>
    <xf numFmtId="3" fontId="0" fillId="0" borderId="0" xfId="7" applyNumberFormat="1" applyFont="1" applyProtection="1">
      <protection locked="0"/>
    </xf>
    <xf numFmtId="0" fontId="7" fillId="0" borderId="0" xfId="5" applyFont="1"/>
    <xf numFmtId="10" fontId="7" fillId="0" borderId="0" xfId="7" applyNumberFormat="1" applyFont="1" applyFill="1"/>
    <xf numFmtId="10" fontId="0" fillId="0" borderId="0" xfId="7" applyNumberFormat="1" applyFont="1" applyFill="1" applyProtection="1">
      <protection locked="0"/>
    </xf>
    <xf numFmtId="1" fontId="4" fillId="0" borderId="0" xfId="5" applyNumberFormat="1" applyProtection="1">
      <protection locked="0"/>
    </xf>
    <xf numFmtId="167" fontId="0" fillId="0" borderId="0" xfId="7" applyNumberFormat="1" applyFont="1" applyFill="1" applyProtection="1">
      <protection locked="0"/>
    </xf>
    <xf numFmtId="3" fontId="3" fillId="0" borderId="19" xfId="4" applyNumberFormat="1" applyBorder="1" applyAlignment="1" applyProtection="1">
      <alignment horizontal="center" vertical="center"/>
      <protection locked="0"/>
    </xf>
    <xf numFmtId="3" fontId="3" fillId="0" borderId="22" xfId="4" applyNumberFormat="1" applyBorder="1" applyAlignment="1" applyProtection="1">
      <alignment horizontal="center" vertical="center"/>
      <protection locked="0"/>
    </xf>
    <xf numFmtId="3" fontId="3" fillId="0" borderId="20" xfId="4" applyNumberFormat="1" applyBorder="1" applyAlignment="1" applyProtection="1">
      <alignment horizontal="center" vertical="center"/>
      <protection locked="0"/>
    </xf>
    <xf numFmtId="44" fontId="3" fillId="0" borderId="20" xfId="1" applyFont="1" applyBorder="1" applyAlignment="1" applyProtection="1">
      <alignment vertical="center"/>
      <protection locked="0"/>
    </xf>
    <xf numFmtId="37" fontId="3" fillId="0" borderId="20" xfId="3" applyNumberFormat="1" applyFont="1" applyBorder="1" applyAlignment="1" applyProtection="1">
      <alignment horizontal="center" vertical="center"/>
      <protection locked="0"/>
    </xf>
    <xf numFmtId="9" fontId="3" fillId="0" borderId="20" xfId="2" applyFont="1" applyBorder="1" applyAlignment="1" applyProtection="1">
      <alignment horizontal="center" vertical="center"/>
      <protection locked="0"/>
    </xf>
    <xf numFmtId="9" fontId="3" fillId="0" borderId="20" xfId="4" applyNumberFormat="1" applyBorder="1" applyAlignment="1" applyProtection="1">
      <alignment horizontal="center" vertical="center"/>
      <protection locked="0"/>
    </xf>
    <xf numFmtId="3" fontId="9" fillId="0" borderId="19" xfId="4" applyNumberFormat="1" applyFont="1" applyBorder="1" applyAlignment="1" applyProtection="1">
      <alignment horizontal="center" vertical="center"/>
      <protection locked="0"/>
    </xf>
    <xf numFmtId="3" fontId="9" fillId="0" borderId="22" xfId="4" applyNumberFormat="1" applyFont="1" applyBorder="1" applyAlignment="1" applyProtection="1">
      <alignment horizontal="center" vertical="center"/>
      <protection locked="0"/>
    </xf>
    <xf numFmtId="3" fontId="9" fillId="0" borderId="20" xfId="4" applyNumberFormat="1" applyFont="1" applyBorder="1" applyAlignment="1" applyProtection="1">
      <alignment horizontal="center" vertical="center"/>
      <protection locked="0"/>
    </xf>
    <xf numFmtId="44" fontId="9" fillId="0" borderId="20" xfId="1" applyFont="1" applyBorder="1" applyAlignment="1" applyProtection="1">
      <alignment vertical="center"/>
      <protection locked="0"/>
    </xf>
    <xf numFmtId="37" fontId="9" fillId="0" borderId="20" xfId="3" applyNumberFormat="1" applyFont="1" applyBorder="1" applyAlignment="1" applyProtection="1">
      <alignment horizontal="center" vertical="center"/>
      <protection locked="0"/>
    </xf>
    <xf numFmtId="9" fontId="9" fillId="0" borderId="20" xfId="2" applyFont="1" applyBorder="1" applyAlignment="1" applyProtection="1">
      <alignment horizontal="center" vertical="center"/>
      <protection locked="0"/>
    </xf>
    <xf numFmtId="9" fontId="9" fillId="0" borderId="20" xfId="4" applyNumberFormat="1" applyFont="1" applyBorder="1" applyAlignment="1" applyProtection="1">
      <alignment horizontal="center" vertical="center"/>
      <protection locked="0"/>
    </xf>
    <xf numFmtId="44" fontId="0" fillId="0" borderId="0" xfId="0" applyNumberFormat="1"/>
    <xf numFmtId="0" fontId="0" fillId="0" borderId="24" xfId="0" applyBorder="1" applyAlignment="1">
      <alignment horizontal="center"/>
    </xf>
    <xf numFmtId="6" fontId="1" fillId="0" borderId="6" xfId="0" applyNumberFormat="1" applyFont="1" applyBorder="1"/>
    <xf numFmtId="6" fontId="1" fillId="0" borderId="27" xfId="0" applyNumberFormat="1" applyFont="1" applyBorder="1"/>
    <xf numFmtId="0" fontId="0" fillId="0" borderId="16" xfId="0" applyBorder="1"/>
    <xf numFmtId="0" fontId="1" fillId="0" borderId="23" xfId="0" applyFont="1" applyBorder="1"/>
    <xf numFmtId="0" fontId="1" fillId="0" borderId="0" xfId="0" applyFont="1" applyAlignment="1">
      <alignment horizontal="center"/>
    </xf>
    <xf numFmtId="0" fontId="11" fillId="0" borderId="30" xfId="0" applyFont="1" applyBorder="1" applyAlignment="1">
      <alignment horizontal="center"/>
    </xf>
    <xf numFmtId="0" fontId="0" fillId="0" borderId="0" xfId="0"/>
    <xf numFmtId="0" fontId="0" fillId="0" borderId="0" xfId="0" applyAlignment="1">
      <alignment horizontal="left" vertical="center" wrapText="1"/>
    </xf>
    <xf numFmtId="0" fontId="12" fillId="0" borderId="0" xfId="0" applyFont="1" applyAlignment="1">
      <alignment horizontal="left" vertical="center"/>
    </xf>
    <xf numFmtId="0" fontId="13" fillId="0" borderId="0" xfId="0" applyFont="1" applyAlignment="1">
      <alignment horizontal="left" vertical="center"/>
    </xf>
    <xf numFmtId="0" fontId="1" fillId="3" borderId="9" xfId="0" applyFont="1" applyFill="1" applyBorder="1" applyAlignment="1">
      <alignment horizontal="right"/>
    </xf>
    <xf numFmtId="0" fontId="1" fillId="3" borderId="13" xfId="0" applyFont="1" applyFill="1" applyBorder="1" applyAlignment="1">
      <alignment horizontal="right"/>
    </xf>
    <xf numFmtId="0" fontId="8" fillId="3" borderId="25"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10" fillId="3" borderId="28" xfId="0" applyFont="1" applyFill="1" applyBorder="1" applyAlignment="1">
      <alignment horizontal="center"/>
    </xf>
    <xf numFmtId="0" fontId="10" fillId="3" borderId="29" xfId="0" applyFont="1" applyFill="1" applyBorder="1" applyAlignment="1">
      <alignment horizontal="center"/>
    </xf>
    <xf numFmtId="6" fontId="1" fillId="4" borderId="3" xfId="0" applyNumberFormat="1" applyFont="1" applyFill="1" applyBorder="1"/>
    <xf numFmtId="6" fontId="0" fillId="4" borderId="5" xfId="0" applyNumberFormat="1" applyFill="1" applyBorder="1"/>
    <xf numFmtId="9" fontId="0" fillId="4" borderId="5" xfId="0" applyNumberFormat="1" applyFill="1" applyBorder="1"/>
    <xf numFmtId="1" fontId="0" fillId="4" borderId="5" xfId="0" applyNumberFormat="1" applyFill="1" applyBorder="1"/>
    <xf numFmtId="0" fontId="1" fillId="4" borderId="0" xfId="0" applyFont="1" applyFill="1" applyAlignment="1">
      <alignment horizontal="right"/>
    </xf>
    <xf numFmtId="9" fontId="0" fillId="4" borderId="0" xfId="0" applyNumberFormat="1" applyFill="1"/>
    <xf numFmtId="166" fontId="0" fillId="4" borderId="0" xfId="1" applyNumberFormat="1" applyFont="1" applyFill="1"/>
    <xf numFmtId="9" fontId="0" fillId="4" borderId="5" xfId="2" applyFont="1" applyFill="1" applyBorder="1"/>
    <xf numFmtId="0" fontId="0" fillId="4" borderId="5" xfId="0" applyFill="1" applyBorder="1"/>
    <xf numFmtId="0" fontId="10" fillId="4" borderId="28" xfId="0" applyFont="1" applyFill="1" applyBorder="1" applyAlignment="1">
      <alignment horizontal="center"/>
    </xf>
    <xf numFmtId="0" fontId="10" fillId="4" borderId="29" xfId="0" applyFont="1" applyFill="1" applyBorder="1" applyAlignment="1">
      <alignment horizontal="center"/>
    </xf>
    <xf numFmtId="6" fontId="0" fillId="4" borderId="15" xfId="0" applyNumberFormat="1" applyFill="1" applyBorder="1"/>
    <xf numFmtId="6" fontId="0" fillId="4" borderId="0" xfId="0" applyNumberFormat="1" applyFill="1"/>
    <xf numFmtId="0" fontId="0" fillId="4" borderId="0" xfId="0" applyFill="1"/>
    <xf numFmtId="0" fontId="11" fillId="0" borderId="0" xfId="0" applyFont="1" applyBorder="1" applyAlignment="1">
      <alignment horizontal="center"/>
    </xf>
    <xf numFmtId="0" fontId="11" fillId="0" borderId="0" xfId="0" applyFont="1" applyBorder="1" applyAlignment="1">
      <alignment horizontal="center"/>
    </xf>
  </cellXfs>
  <cellStyles count="8">
    <cellStyle name="Comma" xfId="3" builtinId="3"/>
    <cellStyle name="Currency" xfId="1" builtinId="4"/>
    <cellStyle name="Currency 2" xfId="6" xr:uid="{6244326D-F014-4C95-8E86-431DF69CE19F}"/>
    <cellStyle name="Explanatory Text" xfId="4" builtinId="53"/>
    <cellStyle name="Normal" xfId="0" builtinId="0"/>
    <cellStyle name="Normal 2" xfId="5" xr:uid="{58FA6D93-866D-46EC-B9B1-0E2E767E6F0A}"/>
    <cellStyle name="Percent" xfId="2" builtinId="5"/>
    <cellStyle name="Percent 2" xfId="7" xr:uid="{722C514D-9474-4973-81DC-D950CD1BF46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AF6F5"/>
      <color rgb="FF43B8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17223198594024"/>
          <c:y val="5.7065217391304345E-2"/>
          <c:w val="0.66959578207381376"/>
          <c:h val="0.77173913043478259"/>
        </c:manualLayout>
      </c:layout>
      <c:lineChart>
        <c:grouping val="standard"/>
        <c:varyColors val="0"/>
        <c:ser>
          <c:idx val="1"/>
          <c:order val="0"/>
          <c:tx>
            <c:strRef>
              <c:f>'Loan Amorization'!$J$5</c:f>
              <c:strCache>
                <c:ptCount val="1"/>
                <c:pt idx="0">
                  <c:v>Cumulative Interest</c:v>
                </c:pt>
              </c:strCache>
            </c:strRef>
          </c:tx>
          <c:spPr>
            <a:ln w="12700">
              <a:solidFill>
                <a:srgbClr val="FF00FF"/>
              </a:solidFill>
              <a:prstDash val="solid"/>
            </a:ln>
          </c:spPr>
          <c:marker>
            <c:symbol val="none"/>
          </c:marker>
          <c:val>
            <c:numRef>
              <c:f>'Loan Amorization'!$J$6:$J$186</c:f>
            </c:numRef>
          </c:val>
          <c:smooth val="0"/>
          <c:extLst>
            <c:ext xmlns:c16="http://schemas.microsoft.com/office/drawing/2014/chart" uri="{C3380CC4-5D6E-409C-BE32-E72D297353CC}">
              <c16:uniqueId val="{00000000-5887-4707-A3A6-1C82E9FAF7D9}"/>
            </c:ext>
          </c:extLst>
        </c:ser>
        <c:ser>
          <c:idx val="4"/>
          <c:order val="1"/>
          <c:tx>
            <c:strRef>
              <c:f>'Loan Amorization'!$L$5</c:f>
              <c:strCache>
                <c:ptCount val="1"/>
                <c:pt idx="0">
                  <c:v>Cumulative Principal</c:v>
                </c:pt>
              </c:strCache>
            </c:strRef>
          </c:tx>
          <c:spPr>
            <a:ln w="12700">
              <a:solidFill>
                <a:srgbClr val="800080"/>
              </a:solidFill>
              <a:prstDash val="solid"/>
            </a:ln>
          </c:spPr>
          <c:marker>
            <c:symbol val="none"/>
          </c:marker>
          <c:val>
            <c:numRef>
              <c:f>'Loan Amorization'!$L$6:$L$186</c:f>
            </c:numRef>
          </c:val>
          <c:smooth val="0"/>
          <c:extLst>
            <c:ext xmlns:c16="http://schemas.microsoft.com/office/drawing/2014/chart" uri="{C3380CC4-5D6E-409C-BE32-E72D297353CC}">
              <c16:uniqueId val="{00000001-5887-4707-A3A6-1C82E9FAF7D9}"/>
            </c:ext>
          </c:extLst>
        </c:ser>
        <c:ser>
          <c:idx val="6"/>
          <c:order val="2"/>
          <c:tx>
            <c:strRef>
              <c:f>'Loan Amorization'!$Y$5</c:f>
              <c:strCache>
                <c:ptCount val="1"/>
                <c:pt idx="0">
                  <c:v>Cumulative Interest</c:v>
                </c:pt>
              </c:strCache>
            </c:strRef>
          </c:tx>
          <c:spPr>
            <a:ln w="12700">
              <a:solidFill>
                <a:srgbClr val="008080"/>
              </a:solidFill>
              <a:prstDash val="solid"/>
            </a:ln>
          </c:spPr>
          <c:marker>
            <c:symbol val="none"/>
          </c:marker>
          <c:val>
            <c:numRef>
              <c:f>'Loan Amorization'!$Y$6:$Y$186</c:f>
            </c:numRef>
          </c:val>
          <c:smooth val="0"/>
          <c:extLst>
            <c:ext xmlns:c16="http://schemas.microsoft.com/office/drawing/2014/chart" uri="{C3380CC4-5D6E-409C-BE32-E72D297353CC}">
              <c16:uniqueId val="{00000002-5887-4707-A3A6-1C82E9FAF7D9}"/>
            </c:ext>
          </c:extLst>
        </c:ser>
        <c:ser>
          <c:idx val="7"/>
          <c:order val="3"/>
          <c:tx>
            <c:strRef>
              <c:f>'Loan Amorization'!$AA$5</c:f>
              <c:strCache>
                <c:ptCount val="1"/>
                <c:pt idx="0">
                  <c:v>Cumulative Principal</c:v>
                </c:pt>
              </c:strCache>
            </c:strRef>
          </c:tx>
          <c:spPr>
            <a:ln w="12700">
              <a:solidFill>
                <a:srgbClr val="0000FF"/>
              </a:solidFill>
              <a:prstDash val="solid"/>
            </a:ln>
          </c:spPr>
          <c:marker>
            <c:symbol val="none"/>
          </c:marker>
          <c:val>
            <c:numRef>
              <c:f>'Loan Amorization'!$AA$6:$AA$186</c:f>
            </c:numRef>
          </c:val>
          <c:smooth val="0"/>
          <c:extLst>
            <c:ext xmlns:c16="http://schemas.microsoft.com/office/drawing/2014/chart" uri="{C3380CC4-5D6E-409C-BE32-E72D297353CC}">
              <c16:uniqueId val="{00000003-5887-4707-A3A6-1C82E9FAF7D9}"/>
            </c:ext>
          </c:extLst>
        </c:ser>
        <c:ser>
          <c:idx val="2"/>
          <c:order val="5"/>
          <c:tx>
            <c:strRef>
              <c:f>'Loan Amorization'!$I$5</c:f>
              <c:strCache>
                <c:ptCount val="1"/>
                <c:pt idx="0">
                  <c:v>Interest Amount 1</c:v>
                </c:pt>
              </c:strCache>
            </c:strRef>
          </c:tx>
          <c:spPr>
            <a:ln w="12700">
              <a:solidFill>
                <a:srgbClr val="FFFF00"/>
              </a:solidFill>
              <a:prstDash val="solid"/>
            </a:ln>
          </c:spPr>
          <c:marker>
            <c:symbol val="none"/>
          </c:marker>
          <c:val>
            <c:numRef>
              <c:f>'Loan Amorization'!$I$7:$I$366</c:f>
              <c:numCache>
                <c:formatCode>"$"#,##0.00_);[Red]\("$"#,##0.00\)</c:formatCode>
                <c:ptCount val="360"/>
                <c:pt idx="0" formatCode="&quot;$&quot;#,##0.00;[Red]&quot;$&quot;#,##0.00">
                  <c:v>0.625</c:v>
                </c:pt>
                <c:pt idx="1">
                  <c:v>0.62194891227822313</c:v>
                </c:pt>
                <c:pt idx="2">
                  <c:v>0.61887239882543155</c:v>
                </c:pt>
                <c:pt idx="3">
                  <c:v>0.61577024776053335</c:v>
                </c:pt>
                <c:pt idx="4">
                  <c:v>0.61264224543676105</c:v>
                </c:pt>
                <c:pt idx="5">
                  <c:v>0.6094881764269573</c:v>
                </c:pt>
                <c:pt idx="6">
                  <c:v>0.60630782350873846</c:v>
                </c:pt>
                <c:pt idx="7">
                  <c:v>0.60310096764953458</c:v>
                </c:pt>
                <c:pt idx="8">
                  <c:v>0.59986738799150385</c:v>
                </c:pt>
                <c:pt idx="9">
                  <c:v>0.59660686183632294</c:v>
                </c:pt>
                <c:pt idx="10">
                  <c:v>0.59331916462984891</c:v>
                </c:pt>
                <c:pt idx="11">
                  <c:v>0.59000406994665422</c:v>
                </c:pt>
                <c:pt idx="12">
                  <c:v>0.58666134947443294</c:v>
                </c:pt>
                <c:pt idx="13">
                  <c:v>0.58329077299827647</c:v>
                </c:pt>
                <c:pt idx="14">
                  <c:v>0.57989210838481864</c:v>
                </c:pt>
                <c:pt idx="15">
                  <c:v>0.57646512156624874</c:v>
                </c:pt>
                <c:pt idx="16">
                  <c:v>0.57300957652419071</c:v>
                </c:pt>
                <c:pt idx="17">
                  <c:v>0.56952523527344889</c:v>
                </c:pt>
                <c:pt idx="18">
                  <c:v>0.56601185784561758</c:v>
                </c:pt>
                <c:pt idx="19">
                  <c:v>0.56246920227255426</c:v>
                </c:pt>
                <c:pt idx="20">
                  <c:v>0.55889702456971546</c:v>
                </c:pt>
                <c:pt idx="21">
                  <c:v>0.55529507871935291</c:v>
                </c:pt>
                <c:pt idx="22">
                  <c:v>0.55166311665357071</c:v>
                </c:pt>
                <c:pt idx="23">
                  <c:v>0.54800088823724036</c:v>
                </c:pt>
                <c:pt idx="24">
                  <c:v>0.54430814125077387</c:v>
                </c:pt>
                <c:pt idx="25">
                  <c:v>0.54058462137275354</c:v>
                </c:pt>
                <c:pt idx="26">
                  <c:v>0.53683007216241641</c:v>
                </c:pt>
                <c:pt idx="27">
                  <c:v>0.53304423504199305</c:v>
                </c:pt>
                <c:pt idx="28">
                  <c:v>0.52922684927889962</c:v>
                </c:pt>
                <c:pt idx="29">
                  <c:v>0.5253776519677803</c:v>
                </c:pt>
                <c:pt idx="30">
                  <c:v>0.52149637801240167</c:v>
                </c:pt>
                <c:pt idx="31">
                  <c:v>0.51758276010739501</c:v>
                </c:pt>
                <c:pt idx="32">
                  <c:v>0.51363652871984644</c:v>
                </c:pt>
                <c:pt idx="33">
                  <c:v>0.50965741207073512</c:v>
                </c:pt>
                <c:pt idx="34">
                  <c:v>0.50564513611621442</c:v>
                </c:pt>
                <c:pt idx="35">
                  <c:v>0.50159942452873951</c:v>
                </c:pt>
                <c:pt idx="36">
                  <c:v>0.49751999867803559</c:v>
                </c:pt>
                <c:pt idx="37">
                  <c:v>0.49340657761190909</c:v>
                </c:pt>
                <c:pt idx="38">
                  <c:v>0.48925887803689821</c:v>
                </c:pt>
                <c:pt idx="39">
                  <c:v>0.48507661429876231</c:v>
                </c:pt>
                <c:pt idx="40">
                  <c:v>0.48085949836280856</c:v>
                </c:pt>
                <c:pt idx="41">
                  <c:v>0.47660723979405523</c:v>
                </c:pt>
                <c:pt idx="42">
                  <c:v>0.4723195457372289</c:v>
                </c:pt>
                <c:pt idx="43">
                  <c:v>0.4679961208965957</c:v>
                </c:pt>
                <c:pt idx="44">
                  <c:v>0.46363666751562388</c:v>
                </c:pt>
                <c:pt idx="45">
                  <c:v>0.45924088535647734</c:v>
                </c:pt>
                <c:pt idx="46">
                  <c:v>0.45480847167933791</c:v>
                </c:pt>
                <c:pt idx="47">
                  <c:v>0.45033912122155556</c:v>
                </c:pt>
                <c:pt idx="48">
                  <c:v>0.44583252617662511</c:v>
                </c:pt>
                <c:pt idx="49">
                  <c:v>0.44128837617298688</c:v>
                </c:pt>
                <c:pt idx="50">
                  <c:v>0.43670635825265164</c:v>
                </c:pt>
                <c:pt idx="51">
                  <c:v>0.43208615684964696</c:v>
                </c:pt>
                <c:pt idx="52">
                  <c:v>0.42742745376828395</c:v>
                </c:pt>
                <c:pt idx="53">
                  <c:v>0.42272992816124283</c:v>
                </c:pt>
                <c:pt idx="54">
                  <c:v>0.41799325650747643</c:v>
                </c:pt>
                <c:pt idx="55">
                  <c:v>0.4132171125899286</c:v>
                </c:pt>
                <c:pt idx="56">
                  <c:v>0.40840116747306787</c:v>
                </c:pt>
                <c:pt idx="57">
                  <c:v>0.40354508948023332</c:v>
                </c:pt>
                <c:pt idx="58">
                  <c:v>0.39864854417079182</c:v>
                </c:pt>
                <c:pt idx="59">
                  <c:v>0.393711194317105</c:v>
                </c:pt>
                <c:pt idx="60">
                  <c:v>0.3887326998813041</c:v>
                </c:pt>
                <c:pt idx="61">
                  <c:v>0.38371271799187151</c:v>
                </c:pt>
                <c:pt idx="62">
                  <c:v>0.37865090292002701</c:v>
                </c:pt>
                <c:pt idx="63">
                  <c:v>0.37354690605591712</c:v>
                </c:pt>
                <c:pt idx="64">
                  <c:v>0.36840037588460633</c:v>
                </c:pt>
                <c:pt idx="65">
                  <c:v>0.36321095796186792</c:v>
                </c:pt>
                <c:pt idx="66">
                  <c:v>0.3579782948897734</c:v>
                </c:pt>
                <c:pt idx="67">
                  <c:v>0.35270202629207809</c:v>
                </c:pt>
                <c:pt idx="68">
                  <c:v>0.34738178878940201</c:v>
                </c:pt>
                <c:pt idx="69">
                  <c:v>0.34201721597420354</c:v>
                </c:pt>
                <c:pt idx="70">
                  <c:v>0.33660793838554515</c:v>
                </c:pt>
                <c:pt idx="71">
                  <c:v>0.33115358348364793</c:v>
                </c:pt>
                <c:pt idx="72">
                  <c:v>0.32565377562423492</c:v>
                </c:pt>
                <c:pt idx="73">
                  <c:v>0.32010813603266008</c:v>
                </c:pt>
                <c:pt idx="74">
                  <c:v>0.31451628277782212</c:v>
                </c:pt>
                <c:pt idx="75">
                  <c:v>0.30887783074586056</c:v>
                </c:pt>
                <c:pt idx="76">
                  <c:v>0.30319239161363259</c:v>
                </c:pt>
                <c:pt idx="77">
                  <c:v>0.29745957382196947</c:v>
                </c:pt>
                <c:pt idx="78">
                  <c:v>0.29167898254870911</c:v>
                </c:pt>
                <c:pt idx="79">
                  <c:v>0.28585021968150492</c:v>
                </c:pt>
                <c:pt idx="80">
                  <c:v>0.27997288379040736</c:v>
                </c:pt>
                <c:pt idx="81">
                  <c:v>0.27404657010021732</c:v>
                </c:pt>
                <c:pt idx="82">
                  <c:v>0.26807087046260908</c:v>
                </c:pt>
                <c:pt idx="83">
                  <c:v>0.26204537332802069</c:v>
                </c:pt>
                <c:pt idx="84">
                  <c:v>0.25596966371731078</c:v>
                </c:pt>
                <c:pt idx="85">
                  <c:v>0.24984332319317826</c:v>
                </c:pt>
                <c:pt idx="86">
                  <c:v>0.24366592983134464</c:v>
                </c:pt>
                <c:pt idx="87">
                  <c:v>0.23743705819149574</c:v>
                </c:pt>
                <c:pt idx="88">
                  <c:v>0.23115627928798146</c:v>
                </c:pt>
                <c:pt idx="89">
                  <c:v>0.22482316056027118</c:v>
                </c:pt>
                <c:pt idx="90">
                  <c:v>0.21843726584316334</c:v>
                </c:pt>
                <c:pt idx="91">
                  <c:v>0.21199815533674626</c:v>
                </c:pt>
                <c:pt idx="92">
                  <c:v>0.20550538557610906</c:v>
                </c:pt>
                <c:pt idx="93">
                  <c:v>0.1989585094007999</c:v>
                </c:pt>
                <c:pt idx="94">
                  <c:v>0.19235707592402979</c:v>
                </c:pt>
                <c:pt idx="95">
                  <c:v>0.18570063050161995</c:v>
                </c:pt>
                <c:pt idx="96">
                  <c:v>0.17898871470069</c:v>
                </c:pt>
                <c:pt idx="97">
                  <c:v>0.17222086626808564</c:v>
                </c:pt>
                <c:pt idx="98">
                  <c:v>0.16539661909854292</c:v>
                </c:pt>
                <c:pt idx="99">
                  <c:v>0.15851550320258731</c:v>
                </c:pt>
                <c:pt idx="100">
                  <c:v>0.15157704467416544</c:v>
                </c:pt>
                <c:pt idx="101">
                  <c:v>0.14458076565800673</c:v>
                </c:pt>
                <c:pt idx="102">
                  <c:v>0.13752618431671335</c:v>
                </c:pt>
                <c:pt idx="103">
                  <c:v>0.13041281479757585</c:v>
                </c:pt>
                <c:pt idx="104">
                  <c:v>0.12324016719911221</c:v>
                </c:pt>
                <c:pt idx="105">
                  <c:v>0.11600774753732805</c:v>
                </c:pt>
                <c:pt idx="106">
                  <c:v>0.10871505771169569</c:v>
                </c:pt>
                <c:pt idx="107">
                  <c:v>0.10136159547084972</c:v>
                </c:pt>
                <c:pt idx="108">
                  <c:v>9.3946854377996686E-2</c:v>
                </c:pt>
                <c:pt idx="109">
                  <c:v>8.6470323776036556E-2</c:v>
                </c:pt>
                <c:pt idx="110">
                  <c:v>7.8931488752393419E-2</c:v>
                </c:pt>
                <c:pt idx="111">
                  <c:v>7.132983010355326E-2</c:v>
                </c:pt>
                <c:pt idx="112">
                  <c:v>6.3664824299306103E-2</c:v>
                </c:pt>
                <c:pt idx="113">
                  <c:v>5.5935943446690214E-2</c:v>
                </c:pt>
                <c:pt idx="114">
                  <c:v>4.8142655253635862E-2</c:v>
                </c:pt>
                <c:pt idx="115">
                  <c:v>4.0284422992306057E-2</c:v>
                </c:pt>
                <c:pt idx="116">
                  <c:v>3.2360705462131836E-2</c:v>
                </c:pt>
                <c:pt idx="117">
                  <c:v>2.4370956952539498E-2</c:v>
                </c:pt>
                <c:pt idx="118">
                  <c:v>1.6314627205367221E-2</c:v>
                </c:pt>
                <c:pt idx="119">
                  <c:v>8.1911613769685126E-3</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4-5887-4707-A3A6-1C82E9FAF7D9}"/>
            </c:ext>
          </c:extLst>
        </c:ser>
        <c:ser>
          <c:idx val="5"/>
          <c:order val="7"/>
          <c:tx>
            <c:strRef>
              <c:f>'Loan Amorization'!$X$5</c:f>
              <c:strCache>
                <c:ptCount val="1"/>
                <c:pt idx="0">
                  <c:v>Interest Amount 2</c:v>
                </c:pt>
              </c:strCache>
            </c:strRef>
          </c:tx>
          <c:spPr>
            <a:ln w="12700">
              <a:solidFill>
                <a:srgbClr val="800000"/>
              </a:solidFill>
              <a:prstDash val="solid"/>
            </a:ln>
          </c:spPr>
          <c:marker>
            <c:symbol val="none"/>
          </c:marker>
          <c:val>
            <c:numRef>
              <c:f>'Loan Amorization'!$X$7:$X$366</c:f>
              <c:numCache>
                <c:formatCode>"$"#,##0.00;[Red]"$"#,##0.00</c:formatCode>
                <c:ptCount val="360"/>
                <c:pt idx="0">
                  <c:v>8.3333333333333329E-2</c:v>
                </c:pt>
                <c:pt idx="1">
                  <c:v>8.2796676261896587E-2</c:v>
                </c:pt>
                <c:pt idx="2">
                  <c:v>8.2257783119328853E-2</c:v>
                </c:pt>
                <c:pt idx="3">
                  <c:v>8.1716644588667092E-2</c:v>
                </c:pt>
                <c:pt idx="4">
                  <c:v>8.1173251314127587E-2</c:v>
                </c:pt>
                <c:pt idx="5">
                  <c:v>8.062759390094415E-2</c:v>
                </c:pt>
                <c:pt idx="6">
                  <c:v>8.0079662915205796E-2</c:v>
                </c:pt>
                <c:pt idx="7">
                  <c:v>7.9529448883693524E-2</c:v>
                </c:pt>
                <c:pt idx="8">
                  <c:v>7.8976942293716615E-2</c:v>
                </c:pt>
                <c:pt idx="9">
                  <c:v>7.842213359294814E-2</c:v>
                </c:pt>
                <c:pt idx="10">
                  <c:v>7.7865013189259799E-2</c:v>
                </c:pt>
                <c:pt idx="11">
                  <c:v>7.7305571450556096E-2</c:v>
                </c:pt>
                <c:pt idx="12">
                  <c:v>7.6743798704607777E-2</c:v>
                </c:pt>
                <c:pt idx="13">
                  <c:v>7.6179685238884687E-2</c:v>
                </c:pt>
                <c:pt idx="14">
                  <c:v>7.5613221300387737E-2</c:v>
                </c:pt>
                <c:pt idx="15">
                  <c:v>7.5044397095480386E-2</c:v>
                </c:pt>
                <c:pt idx="16">
                  <c:v>7.4473202789719264E-2</c:v>
                </c:pt>
                <c:pt idx="17">
                  <c:v>7.3899628507684126E-2</c:v>
                </c:pt>
                <c:pt idx="18">
                  <c:v>7.3323664332807195E-2</c:v>
                </c:pt>
                <c:pt idx="19">
                  <c:v>7.2745300307201596E-2</c:v>
                </c:pt>
                <c:pt idx="20">
                  <c:v>7.2164526431489295E-2</c:v>
                </c:pt>
                <c:pt idx="21">
                  <c:v>7.1581332664628211E-2</c:v>
                </c:pt>
                <c:pt idx="22">
                  <c:v>7.0995708923738535E-2</c:v>
                </c:pt>
                <c:pt idx="23">
                  <c:v>7.040764508392848E-2</c:v>
                </c:pt>
                <c:pt idx="24">
                  <c:v>6.981713097811923E-2</c:v>
                </c:pt>
                <c:pt idx="25">
                  <c:v>6.9224156396869102E-2</c:v>
                </c:pt>
                <c:pt idx="26">
                  <c:v>6.8628711088197097E-2</c:v>
                </c:pt>
                <c:pt idx="27">
                  <c:v>6.8030784757405621E-2</c:v>
                </c:pt>
                <c:pt idx="28">
                  <c:v>6.743036706690253E-2</c:v>
                </c:pt>
                <c:pt idx="29">
                  <c:v>6.682744763602233E-2</c:v>
                </c:pt>
                <c:pt idx="30">
                  <c:v>6.6222016040846807E-2</c:v>
                </c:pt>
                <c:pt idx="31">
                  <c:v>6.5614061814024696E-2</c:v>
                </c:pt>
                <c:pt idx="32">
                  <c:v>6.5003574444590845E-2</c:v>
                </c:pt>
                <c:pt idx="33">
                  <c:v>6.4390543377784354E-2</c:v>
                </c:pt>
                <c:pt idx="34">
                  <c:v>6.3774958014866157E-2</c:v>
                </c:pt>
                <c:pt idx="35">
                  <c:v>6.3156807712935803E-2</c:v>
                </c:pt>
                <c:pt idx="36">
                  <c:v>6.2536081784747413E-2</c:v>
                </c:pt>
                <c:pt idx="37">
                  <c:v>6.1912769498524894E-2</c:v>
                </c:pt>
                <c:pt idx="38">
                  <c:v>6.1286860077776451E-2</c:v>
                </c:pt>
                <c:pt idx="39">
                  <c:v>6.0658342701108231E-2</c:v>
                </c:pt>
                <c:pt idx="40">
                  <c:v>6.0027206502037217E-2</c:v>
                </c:pt>
                <c:pt idx="41">
                  <c:v>5.9393440568803413E-2</c:v>
                </c:pt>
                <c:pt idx="42">
                  <c:v>5.8757033944181136E-2</c:v>
                </c:pt>
                <c:pt idx="43">
                  <c:v>5.8117975625289607E-2</c:v>
                </c:pt>
                <c:pt idx="44">
                  <c:v>5.7476254563402683E-2</c:v>
                </c:pt>
                <c:pt idx="45">
                  <c:v>5.6831859663757901E-2</c:v>
                </c:pt>
                <c:pt idx="46">
                  <c:v>5.6184779785364597E-2</c:v>
                </c:pt>
                <c:pt idx="47">
                  <c:v>5.5535003740811321E-2</c:v>
                </c:pt>
                <c:pt idx="48">
                  <c:v>5.4882520296072407E-2</c:v>
                </c:pt>
                <c:pt idx="49">
                  <c:v>5.4227318170313739E-2</c:v>
                </c:pt>
                <c:pt idx="50">
                  <c:v>5.3569386035697754E-2</c:v>
                </c:pt>
                <c:pt idx="51">
                  <c:v>5.2908712517187539E-2</c:v>
                </c:pt>
                <c:pt idx="52">
                  <c:v>5.2245286192350193E-2</c:v>
                </c:pt>
                <c:pt idx="53">
                  <c:v>5.1579095591159363E-2</c:v>
                </c:pt>
                <c:pt idx="54">
                  <c:v>5.0910129195796898E-2</c:v>
                </c:pt>
                <c:pt idx="55">
                  <c:v>5.0238375440453759E-2</c:v>
                </c:pt>
                <c:pt idx="56">
                  <c:v>4.9563822711130023E-2</c:v>
                </c:pt>
                <c:pt idx="57">
                  <c:v>4.8886459345434105E-2</c:v>
                </c:pt>
                <c:pt idx="58">
                  <c:v>4.8206273632381114E-2</c:v>
                </c:pt>
                <c:pt idx="59">
                  <c:v>4.7523253812190407E-2</c:v>
                </c:pt>
                <c:pt idx="60">
                  <c:v>4.6837388076082245E-2</c:v>
                </c:pt>
                <c:pt idx="61">
                  <c:v>4.6148664566073624E-2</c:v>
                </c:pt>
                <c:pt idx="62">
                  <c:v>4.5457071374773304E-2</c:v>
                </c:pt>
                <c:pt idx="63">
                  <c:v>4.4762596545175899E-2</c:v>
                </c:pt>
                <c:pt idx="64">
                  <c:v>4.4065228070455174E-2</c:v>
                </c:pt>
                <c:pt idx="65">
                  <c:v>4.3364953893756442E-2</c:v>
                </c:pt>
                <c:pt idx="66">
                  <c:v>4.2661761907988136E-2</c:v>
                </c:pt>
                <c:pt idx="67">
                  <c:v>4.195563995561246E-2</c:v>
                </c:pt>
                <c:pt idx="68">
                  <c:v>4.1246575828435217E-2</c:v>
                </c:pt>
                <c:pt idx="69">
                  <c:v>4.0534557267394744E-2</c:v>
                </c:pt>
                <c:pt idx="70">
                  <c:v>3.9819571962349934E-2</c:v>
                </c:pt>
                <c:pt idx="71">
                  <c:v>3.910160755186743E-2</c:v>
                </c:pt>
                <c:pt idx="72">
                  <c:v>3.8380651623007925E-2</c:v>
                </c:pt>
                <c:pt idx="73">
                  <c:v>3.7656691711111495E-2</c:v>
                </c:pt>
                <c:pt idx="74">
                  <c:v>3.692971529958216E-2</c:v>
                </c:pt>
                <c:pt idx="75">
                  <c:v>3.6199709819671459E-2</c:v>
                </c:pt>
                <c:pt idx="76">
                  <c:v>3.5466662650261126E-2</c:v>
                </c:pt>
                <c:pt idx="77">
                  <c:v>3.4730561117644922E-2</c:v>
                </c:pt>
                <c:pt idx="78">
                  <c:v>3.3991392495309483E-2</c:v>
                </c:pt>
                <c:pt idx="79">
                  <c:v>3.3249144003714315E-2</c:v>
                </c:pt>
                <c:pt idx="80">
                  <c:v>3.2503802810070835E-2</c:v>
                </c:pt>
                <c:pt idx="81">
                  <c:v>3.1755356028120504E-2</c:v>
                </c:pt>
                <c:pt idx="82">
                  <c:v>3.1003790717912046E-2</c:v>
                </c:pt>
                <c:pt idx="83">
                  <c:v>3.024909388557772E-2</c:v>
                </c:pt>
                <c:pt idx="84">
                  <c:v>2.949125248310867E-2</c:v>
                </c:pt>
                <c:pt idx="85">
                  <c:v>2.873025340812933E-2</c:v>
                </c:pt>
                <c:pt idx="86">
                  <c:v>2.796608350367091E-2</c:v>
                </c:pt>
                <c:pt idx="87">
                  <c:v>2.7198729557943911E-2</c:v>
                </c:pt>
                <c:pt idx="88">
                  <c:v>2.642817830410972E-2</c:v>
                </c:pt>
                <c:pt idx="89">
                  <c:v>2.5654416420051219E-2</c:v>
                </c:pt>
                <c:pt idx="90">
                  <c:v>2.487743052814247E-2</c:v>
                </c:pt>
                <c:pt idx="91">
                  <c:v>2.4097207195017439E-2</c:v>
                </c:pt>
                <c:pt idx="92">
                  <c:v>2.3313732931337715E-2</c:v>
                </c:pt>
                <c:pt idx="93">
                  <c:v>2.2526994191559332E-2</c:v>
                </c:pt>
                <c:pt idx="94">
                  <c:v>2.1736977373698535E-2</c:v>
                </c:pt>
                <c:pt idx="95">
                  <c:v>2.0943668819096654E-2</c:v>
                </c:pt>
                <c:pt idx="96">
                  <c:v>2.0147054812183932E-2</c:v>
                </c:pt>
                <c:pt idx="97">
                  <c:v>1.9347121580242405E-2</c:v>
                </c:pt>
                <c:pt idx="98">
                  <c:v>1.854385529316779E-2</c:v>
                </c:pt>
                <c:pt idx="99">
                  <c:v>1.7737242063230366E-2</c:v>
                </c:pt>
                <c:pt idx="100">
                  <c:v>1.6927267944834866E-2</c:v>
                </c:pt>
                <c:pt idx="101">
                  <c:v>1.6113918934279388E-2</c:v>
                </c:pt>
                <c:pt idx="102">
                  <c:v>1.5297180969513257E-2</c:v>
                </c:pt>
                <c:pt idx="103">
                  <c:v>1.4477039929893937E-2</c:v>
                </c:pt>
                <c:pt idx="104">
                  <c:v>1.365348163594287E-2</c:v>
                </c:pt>
                <c:pt idx="105">
                  <c:v>1.2826491849100339E-2</c:v>
                </c:pt>
                <c:pt idx="106">
                  <c:v>1.1996056271479297E-2</c:v>
                </c:pt>
                <c:pt idx="107">
                  <c:v>1.116216054561817E-2</c:v>
                </c:pt>
                <c:pt idx="108">
                  <c:v>1.032479025423262E-2</c:v>
                </c:pt>
                <c:pt idx="109">
                  <c:v>9.4839309199662974E-3</c:v>
                </c:pt>
                <c:pt idx="110">
                  <c:v>8.6395680051405323E-3</c:v>
                </c:pt>
                <c:pt idx="111">
                  <c:v>7.7916869115029919E-3</c:v>
                </c:pt>
                <c:pt idx="112">
                  <c:v>6.9402729799752953E-3</c:v>
                </c:pt>
                <c:pt idx="113">
                  <c:v>6.0853114903995668E-3</c:v>
                </c:pt>
                <c:pt idx="114">
                  <c:v>5.22678766128394E-3</c:v>
                </c:pt>
                <c:pt idx="115">
                  <c:v>4.3646866495469974E-3</c:v>
                </c:pt>
                <c:pt idx="116">
                  <c:v>3.498993550261151E-3</c:v>
                </c:pt>
                <c:pt idx="117">
                  <c:v>2.629693396394947E-3</c:v>
                </c:pt>
                <c:pt idx="118">
                  <c:v>1.7567711585543006E-3</c:v>
                </c:pt>
                <c:pt idx="119">
                  <c:v>8.802117447226517E-4</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5-5887-4707-A3A6-1C82E9FAF7D9}"/>
            </c:ext>
          </c:extLst>
        </c:ser>
        <c:dLbls>
          <c:showLegendKey val="0"/>
          <c:showVal val="0"/>
          <c:showCatName val="0"/>
          <c:showSerName val="0"/>
          <c:showPercent val="0"/>
          <c:showBubbleSize val="0"/>
        </c:dLbls>
        <c:marker val="1"/>
        <c:smooth val="0"/>
        <c:axId val="1163194287"/>
        <c:axId val="1"/>
      </c:lineChart>
      <c:lineChart>
        <c:grouping val="standard"/>
        <c:varyColors val="0"/>
        <c:ser>
          <c:idx val="0"/>
          <c:order val="4"/>
          <c:tx>
            <c:strRef>
              <c:f>'Loan Amorization'!$H$5</c:f>
              <c:strCache>
                <c:ptCount val="1"/>
                <c:pt idx="0">
                  <c:v>Payment 1</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'Loan Amorization'!$H$7:$H$367</c:f>
              <c:numCache>
                <c:formatCode>"$"#,##0.00_);[Red]\("$"#,##0.00\)</c:formatCode>
                <c:ptCount val="361"/>
                <c:pt idx="0" formatCode="&quot;$&quot;#,##0.00;[Red]&quot;$&quot;#,##0.00">
                  <c:v>0.99113052661321244</c:v>
                </c:pt>
                <c:pt idx="1">
                  <c:v>0.99113052661321244</c:v>
                </c:pt>
                <c:pt idx="2">
                  <c:v>0.99113052661321244</c:v>
                </c:pt>
                <c:pt idx="3">
                  <c:v>0.99113052661321244</c:v>
                </c:pt>
                <c:pt idx="4">
                  <c:v>0.99113052661321244</c:v>
                </c:pt>
                <c:pt idx="5">
                  <c:v>0.99113052661321244</c:v>
                </c:pt>
                <c:pt idx="6">
                  <c:v>0.99113052661321244</c:v>
                </c:pt>
                <c:pt idx="7">
                  <c:v>0.99113052661321244</c:v>
                </c:pt>
                <c:pt idx="8">
                  <c:v>0.99113052661321244</c:v>
                </c:pt>
                <c:pt idx="9">
                  <c:v>0.99113052661321244</c:v>
                </c:pt>
                <c:pt idx="10">
                  <c:v>0.99113052661321244</c:v>
                </c:pt>
                <c:pt idx="11">
                  <c:v>0.99113052661321244</c:v>
                </c:pt>
                <c:pt idx="12">
                  <c:v>0.99113052661321244</c:v>
                </c:pt>
                <c:pt idx="13">
                  <c:v>0.99113052661321244</c:v>
                </c:pt>
                <c:pt idx="14">
                  <c:v>0.99113052661321244</c:v>
                </c:pt>
                <c:pt idx="15">
                  <c:v>0.99113052661321244</c:v>
                </c:pt>
                <c:pt idx="16">
                  <c:v>0.99113052661321244</c:v>
                </c:pt>
                <c:pt idx="17">
                  <c:v>0.99113052661321244</c:v>
                </c:pt>
                <c:pt idx="18">
                  <c:v>0.99113052661321244</c:v>
                </c:pt>
                <c:pt idx="19">
                  <c:v>0.99113052661321244</c:v>
                </c:pt>
                <c:pt idx="20">
                  <c:v>0.99113052661321244</c:v>
                </c:pt>
                <c:pt idx="21">
                  <c:v>0.99113052661321244</c:v>
                </c:pt>
                <c:pt idx="22">
                  <c:v>0.99113052661321244</c:v>
                </c:pt>
                <c:pt idx="23">
                  <c:v>0.99113052661321244</c:v>
                </c:pt>
                <c:pt idx="24">
                  <c:v>0.99113052661321244</c:v>
                </c:pt>
                <c:pt idx="25">
                  <c:v>0.99113052661321244</c:v>
                </c:pt>
                <c:pt idx="26">
                  <c:v>0.99113052661321244</c:v>
                </c:pt>
                <c:pt idx="27">
                  <c:v>0.99113052661321244</c:v>
                </c:pt>
                <c:pt idx="28">
                  <c:v>0.99113052661321244</c:v>
                </c:pt>
                <c:pt idx="29">
                  <c:v>0.99113052661321244</c:v>
                </c:pt>
                <c:pt idx="30">
                  <c:v>0.99113052661321244</c:v>
                </c:pt>
                <c:pt idx="31">
                  <c:v>0.99113052661321244</c:v>
                </c:pt>
                <c:pt idx="32">
                  <c:v>0.99113052661321244</c:v>
                </c:pt>
                <c:pt idx="33">
                  <c:v>0.99113052661321244</c:v>
                </c:pt>
                <c:pt idx="34">
                  <c:v>0.99113052661321244</c:v>
                </c:pt>
                <c:pt idx="35">
                  <c:v>0.99113052661321244</c:v>
                </c:pt>
                <c:pt idx="36">
                  <c:v>0.99113052661321244</c:v>
                </c:pt>
                <c:pt idx="37">
                  <c:v>0.99113052661321244</c:v>
                </c:pt>
                <c:pt idx="38">
                  <c:v>0.99113052661321244</c:v>
                </c:pt>
                <c:pt idx="39">
                  <c:v>0.99113052661321244</c:v>
                </c:pt>
                <c:pt idx="40">
                  <c:v>0.99113052661321244</c:v>
                </c:pt>
                <c:pt idx="41">
                  <c:v>0.99113052661321244</c:v>
                </c:pt>
                <c:pt idx="42">
                  <c:v>0.99113052661321244</c:v>
                </c:pt>
                <c:pt idx="43">
                  <c:v>0.99113052661321244</c:v>
                </c:pt>
                <c:pt idx="44">
                  <c:v>0.99113052661321244</c:v>
                </c:pt>
                <c:pt idx="45">
                  <c:v>0.99113052661321244</c:v>
                </c:pt>
                <c:pt idx="46">
                  <c:v>0.99113052661321244</c:v>
                </c:pt>
                <c:pt idx="47">
                  <c:v>0.99113052661321244</c:v>
                </c:pt>
                <c:pt idx="48">
                  <c:v>0.99113052661321244</c:v>
                </c:pt>
                <c:pt idx="49">
                  <c:v>0.99113052661321244</c:v>
                </c:pt>
                <c:pt idx="50">
                  <c:v>0.99113052661321244</c:v>
                </c:pt>
                <c:pt idx="51">
                  <c:v>0.99113052661321244</c:v>
                </c:pt>
                <c:pt idx="52">
                  <c:v>0.99113052661321244</c:v>
                </c:pt>
                <c:pt idx="53">
                  <c:v>0.99113052661321244</c:v>
                </c:pt>
                <c:pt idx="54">
                  <c:v>0.99113052661321244</c:v>
                </c:pt>
                <c:pt idx="55">
                  <c:v>0.99113052661321244</c:v>
                </c:pt>
                <c:pt idx="56">
                  <c:v>0.99113052661321244</c:v>
                </c:pt>
                <c:pt idx="57">
                  <c:v>0.99113052661321244</c:v>
                </c:pt>
                <c:pt idx="58">
                  <c:v>0.99113052661321244</c:v>
                </c:pt>
                <c:pt idx="59">
                  <c:v>0.99113052661321244</c:v>
                </c:pt>
                <c:pt idx="60">
                  <c:v>0.99113052661321244</c:v>
                </c:pt>
                <c:pt idx="61">
                  <c:v>0.99113052661321244</c:v>
                </c:pt>
                <c:pt idx="62">
                  <c:v>0.99113052661321244</c:v>
                </c:pt>
                <c:pt idx="63">
                  <c:v>0.99113052661321244</c:v>
                </c:pt>
                <c:pt idx="64">
                  <c:v>0.99113052661321244</c:v>
                </c:pt>
                <c:pt idx="65">
                  <c:v>0.99113052661321244</c:v>
                </c:pt>
                <c:pt idx="66">
                  <c:v>0.99113052661321244</c:v>
                </c:pt>
                <c:pt idx="67">
                  <c:v>0.99113052661321244</c:v>
                </c:pt>
                <c:pt idx="68">
                  <c:v>0.99113052661321244</c:v>
                </c:pt>
                <c:pt idx="69">
                  <c:v>0.99113052661321244</c:v>
                </c:pt>
                <c:pt idx="70">
                  <c:v>0.99113052661321244</c:v>
                </c:pt>
                <c:pt idx="71">
                  <c:v>0.99113052661321244</c:v>
                </c:pt>
                <c:pt idx="72">
                  <c:v>0.99113052661321244</c:v>
                </c:pt>
                <c:pt idx="73">
                  <c:v>0.99113052661321244</c:v>
                </c:pt>
                <c:pt idx="74">
                  <c:v>0.99113052661321244</c:v>
                </c:pt>
                <c:pt idx="75">
                  <c:v>0.99113052661321244</c:v>
                </c:pt>
                <c:pt idx="76">
                  <c:v>0.99113052661321244</c:v>
                </c:pt>
                <c:pt idx="77">
                  <c:v>0.99113052661321244</c:v>
                </c:pt>
                <c:pt idx="78">
                  <c:v>0.99113052661321244</c:v>
                </c:pt>
                <c:pt idx="79">
                  <c:v>0.99113052661321244</c:v>
                </c:pt>
                <c:pt idx="80">
                  <c:v>0.99113052661321244</c:v>
                </c:pt>
                <c:pt idx="81">
                  <c:v>0.99113052661321244</c:v>
                </c:pt>
                <c:pt idx="82">
                  <c:v>0.99113052661321244</c:v>
                </c:pt>
                <c:pt idx="83">
                  <c:v>0.99113052661321244</c:v>
                </c:pt>
                <c:pt idx="84">
                  <c:v>0.99113052661321244</c:v>
                </c:pt>
                <c:pt idx="85">
                  <c:v>0.99113052661321244</c:v>
                </c:pt>
                <c:pt idx="86">
                  <c:v>0.99113052661321244</c:v>
                </c:pt>
                <c:pt idx="87">
                  <c:v>0.99113052661321244</c:v>
                </c:pt>
                <c:pt idx="88">
                  <c:v>0.99113052661321244</c:v>
                </c:pt>
                <c:pt idx="89">
                  <c:v>0.99113052661321244</c:v>
                </c:pt>
                <c:pt idx="90">
                  <c:v>0.99113052661321244</c:v>
                </c:pt>
                <c:pt idx="91">
                  <c:v>0.99113052661321244</c:v>
                </c:pt>
                <c:pt idx="92">
                  <c:v>0.99113052661321244</c:v>
                </c:pt>
                <c:pt idx="93">
                  <c:v>0.99113052661321244</c:v>
                </c:pt>
                <c:pt idx="94">
                  <c:v>0.99113052661321244</c:v>
                </c:pt>
                <c:pt idx="95">
                  <c:v>0.99113052661321244</c:v>
                </c:pt>
                <c:pt idx="96">
                  <c:v>0.99113052661321244</c:v>
                </c:pt>
                <c:pt idx="97">
                  <c:v>0.99113052661321244</c:v>
                </c:pt>
                <c:pt idx="98">
                  <c:v>0.99113052661321244</c:v>
                </c:pt>
                <c:pt idx="99">
                  <c:v>0.99113052661321244</c:v>
                </c:pt>
                <c:pt idx="100">
                  <c:v>0.99113052661321244</c:v>
                </c:pt>
                <c:pt idx="101">
                  <c:v>0.99113052661321244</c:v>
                </c:pt>
                <c:pt idx="102">
                  <c:v>0.99113052661321244</c:v>
                </c:pt>
                <c:pt idx="103">
                  <c:v>0.99113052661321244</c:v>
                </c:pt>
                <c:pt idx="104">
                  <c:v>0.99113052661321244</c:v>
                </c:pt>
                <c:pt idx="105">
                  <c:v>0.99113052661321244</c:v>
                </c:pt>
                <c:pt idx="106">
                  <c:v>0.99113052661321244</c:v>
                </c:pt>
                <c:pt idx="107">
                  <c:v>0.99113052661321244</c:v>
                </c:pt>
                <c:pt idx="108">
                  <c:v>0.99113052661321244</c:v>
                </c:pt>
                <c:pt idx="109">
                  <c:v>0.99113052661321244</c:v>
                </c:pt>
                <c:pt idx="110">
                  <c:v>0.99113052661321244</c:v>
                </c:pt>
                <c:pt idx="111">
                  <c:v>0.99113052661321244</c:v>
                </c:pt>
                <c:pt idx="112">
                  <c:v>0.99113052661321244</c:v>
                </c:pt>
                <c:pt idx="113">
                  <c:v>0.99113052661321244</c:v>
                </c:pt>
                <c:pt idx="114">
                  <c:v>0.99113052661321244</c:v>
                </c:pt>
                <c:pt idx="115">
                  <c:v>0.99113052661321244</c:v>
                </c:pt>
                <c:pt idx="116">
                  <c:v>0.99113052661321244</c:v>
                </c:pt>
                <c:pt idx="117">
                  <c:v>0.99113052661321244</c:v>
                </c:pt>
                <c:pt idx="118">
                  <c:v>0.99113052661321244</c:v>
                </c:pt>
                <c:pt idx="119">
                  <c:v>0.99113052661321244</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smooth val="0"/>
          <c:extLst>
            <c:ext xmlns:c16="http://schemas.microsoft.com/office/drawing/2014/chart" uri="{C3380CC4-5D6E-409C-BE32-E72D297353CC}">
              <c16:uniqueId val="{00000006-5887-4707-A3A6-1C82E9FAF7D9}"/>
            </c:ext>
          </c:extLst>
        </c:ser>
        <c:ser>
          <c:idx val="3"/>
          <c:order val="6"/>
          <c:tx>
            <c:strRef>
              <c:f>'Loan Amorization'!$W$5</c:f>
              <c:strCache>
                <c:ptCount val="1"/>
                <c:pt idx="0">
                  <c:v>Payment 2</c:v>
                </c:pt>
              </c:strCache>
            </c:strRef>
          </c:tx>
          <c:spPr>
            <a:ln w="12700">
              <a:solidFill>
                <a:srgbClr val="00FFFF"/>
              </a:solidFill>
              <a:prstDash val="solid"/>
            </a:ln>
          </c:spPr>
          <c:marker>
            <c:symbol val="x"/>
            <c:size val="5"/>
            <c:spPr>
              <a:noFill/>
              <a:ln>
                <a:solidFill>
                  <a:srgbClr val="00FFFF"/>
                </a:solidFill>
                <a:prstDash val="solid"/>
              </a:ln>
            </c:spPr>
          </c:marker>
          <c:val>
            <c:numRef>
              <c:f>'Loan Amorization'!$W$7:$W$366</c:f>
              <c:numCache>
                <c:formatCode>"$"#,##0.00;[Red]"$"#,##0.00</c:formatCode>
                <c:ptCount val="360"/>
                <c:pt idx="0">
                  <c:v>0.21213103047815046</c:v>
                </c:pt>
                <c:pt idx="1">
                  <c:v>0.21213103047815046</c:v>
                </c:pt>
                <c:pt idx="2">
                  <c:v>0.21213103047815046</c:v>
                </c:pt>
                <c:pt idx="3">
                  <c:v>0.21213103047815046</c:v>
                </c:pt>
                <c:pt idx="4">
                  <c:v>0.21213103047815046</c:v>
                </c:pt>
                <c:pt idx="5">
                  <c:v>0.21213103047815046</c:v>
                </c:pt>
                <c:pt idx="6">
                  <c:v>0.21213103047815046</c:v>
                </c:pt>
                <c:pt idx="7">
                  <c:v>0.21213103047815046</c:v>
                </c:pt>
                <c:pt idx="8">
                  <c:v>0.21213103047815046</c:v>
                </c:pt>
                <c:pt idx="9">
                  <c:v>0.21213103047815046</c:v>
                </c:pt>
                <c:pt idx="10">
                  <c:v>0.21213103047815046</c:v>
                </c:pt>
                <c:pt idx="11">
                  <c:v>0.21213103047815046</c:v>
                </c:pt>
                <c:pt idx="12">
                  <c:v>0.21213103047815046</c:v>
                </c:pt>
                <c:pt idx="13">
                  <c:v>0.21213103047815046</c:v>
                </c:pt>
                <c:pt idx="14">
                  <c:v>0.21213103047815046</c:v>
                </c:pt>
                <c:pt idx="15">
                  <c:v>0.21213103047815046</c:v>
                </c:pt>
                <c:pt idx="16">
                  <c:v>0.21213103047815046</c:v>
                </c:pt>
                <c:pt idx="17">
                  <c:v>0.21213103047815046</c:v>
                </c:pt>
                <c:pt idx="18">
                  <c:v>0.21213103047815046</c:v>
                </c:pt>
                <c:pt idx="19">
                  <c:v>0.21213103047815046</c:v>
                </c:pt>
                <c:pt idx="20">
                  <c:v>0.21213103047815046</c:v>
                </c:pt>
                <c:pt idx="21">
                  <c:v>0.21213103047815046</c:v>
                </c:pt>
                <c:pt idx="22">
                  <c:v>0.21213103047815046</c:v>
                </c:pt>
                <c:pt idx="23">
                  <c:v>0.21213103047815046</c:v>
                </c:pt>
                <c:pt idx="24">
                  <c:v>0.21213103047815046</c:v>
                </c:pt>
                <c:pt idx="25">
                  <c:v>0.21213103047815046</c:v>
                </c:pt>
                <c:pt idx="26">
                  <c:v>0.21213103047815046</c:v>
                </c:pt>
                <c:pt idx="27">
                  <c:v>0.21213103047815046</c:v>
                </c:pt>
                <c:pt idx="28">
                  <c:v>0.21213103047815046</c:v>
                </c:pt>
                <c:pt idx="29">
                  <c:v>0.21213103047815046</c:v>
                </c:pt>
                <c:pt idx="30">
                  <c:v>0.21213103047815046</c:v>
                </c:pt>
                <c:pt idx="31">
                  <c:v>0.21213103047815046</c:v>
                </c:pt>
                <c:pt idx="32">
                  <c:v>0.21213103047815046</c:v>
                </c:pt>
                <c:pt idx="33">
                  <c:v>0.21213103047815046</c:v>
                </c:pt>
                <c:pt idx="34">
                  <c:v>0.21213103047815046</c:v>
                </c:pt>
                <c:pt idx="35">
                  <c:v>0.21213103047815046</c:v>
                </c:pt>
                <c:pt idx="36">
                  <c:v>0.21213103047815046</c:v>
                </c:pt>
                <c:pt idx="37">
                  <c:v>0.21213103047815046</c:v>
                </c:pt>
                <c:pt idx="38">
                  <c:v>0.21213103047815046</c:v>
                </c:pt>
                <c:pt idx="39">
                  <c:v>0.21213103047815046</c:v>
                </c:pt>
                <c:pt idx="40">
                  <c:v>0.21213103047815046</c:v>
                </c:pt>
                <c:pt idx="41">
                  <c:v>0.21213103047815046</c:v>
                </c:pt>
                <c:pt idx="42">
                  <c:v>0.21213103047815046</c:v>
                </c:pt>
                <c:pt idx="43">
                  <c:v>0.21213103047815046</c:v>
                </c:pt>
                <c:pt idx="44">
                  <c:v>0.21213103047815046</c:v>
                </c:pt>
                <c:pt idx="45">
                  <c:v>0.21213103047815046</c:v>
                </c:pt>
                <c:pt idx="46">
                  <c:v>0.21213103047815046</c:v>
                </c:pt>
                <c:pt idx="47">
                  <c:v>0.21213103047815046</c:v>
                </c:pt>
                <c:pt idx="48">
                  <c:v>0.21213103047815046</c:v>
                </c:pt>
                <c:pt idx="49">
                  <c:v>0.21213103047815046</c:v>
                </c:pt>
                <c:pt idx="50">
                  <c:v>0.21213103047815046</c:v>
                </c:pt>
                <c:pt idx="51">
                  <c:v>0.21213103047815046</c:v>
                </c:pt>
                <c:pt idx="52">
                  <c:v>0.21213103047815046</c:v>
                </c:pt>
                <c:pt idx="53">
                  <c:v>0.21213103047815046</c:v>
                </c:pt>
                <c:pt idx="54">
                  <c:v>0.21213103047815046</c:v>
                </c:pt>
                <c:pt idx="55">
                  <c:v>0.21213103047815046</c:v>
                </c:pt>
                <c:pt idx="56">
                  <c:v>0.21213103047815046</c:v>
                </c:pt>
                <c:pt idx="57">
                  <c:v>0.21213103047815046</c:v>
                </c:pt>
                <c:pt idx="58">
                  <c:v>0.21213103047815046</c:v>
                </c:pt>
                <c:pt idx="59">
                  <c:v>0.21213103047815046</c:v>
                </c:pt>
                <c:pt idx="60">
                  <c:v>0.21213103047815046</c:v>
                </c:pt>
                <c:pt idx="61">
                  <c:v>0.21213103047815046</c:v>
                </c:pt>
                <c:pt idx="62">
                  <c:v>0.21213103047815046</c:v>
                </c:pt>
                <c:pt idx="63">
                  <c:v>0.21213103047815046</c:v>
                </c:pt>
                <c:pt idx="64">
                  <c:v>0.21213103047815046</c:v>
                </c:pt>
                <c:pt idx="65">
                  <c:v>0.21213103047815046</c:v>
                </c:pt>
                <c:pt idx="66">
                  <c:v>0.21213103047815046</c:v>
                </c:pt>
                <c:pt idx="67">
                  <c:v>0.21213103047815046</c:v>
                </c:pt>
                <c:pt idx="68">
                  <c:v>0.21213103047815046</c:v>
                </c:pt>
                <c:pt idx="69">
                  <c:v>0.21213103047815046</c:v>
                </c:pt>
                <c:pt idx="70">
                  <c:v>0.21213103047815046</c:v>
                </c:pt>
                <c:pt idx="71">
                  <c:v>0.21213103047815046</c:v>
                </c:pt>
                <c:pt idx="72">
                  <c:v>0.21213103047815046</c:v>
                </c:pt>
                <c:pt idx="73">
                  <c:v>0.21213103047815046</c:v>
                </c:pt>
                <c:pt idx="74">
                  <c:v>0.21213103047815046</c:v>
                </c:pt>
                <c:pt idx="75">
                  <c:v>0.21213103047815046</c:v>
                </c:pt>
                <c:pt idx="76">
                  <c:v>0.21213103047815046</c:v>
                </c:pt>
                <c:pt idx="77">
                  <c:v>0.21213103047815046</c:v>
                </c:pt>
                <c:pt idx="78">
                  <c:v>0.21213103047815046</c:v>
                </c:pt>
                <c:pt idx="79">
                  <c:v>0.21213103047815046</c:v>
                </c:pt>
                <c:pt idx="80">
                  <c:v>0.21213103047815046</c:v>
                </c:pt>
                <c:pt idx="81">
                  <c:v>0.21213103047815046</c:v>
                </c:pt>
                <c:pt idx="82">
                  <c:v>0.21213103047815046</c:v>
                </c:pt>
                <c:pt idx="83">
                  <c:v>0.21213103047815046</c:v>
                </c:pt>
                <c:pt idx="84">
                  <c:v>0.21213103047815046</c:v>
                </c:pt>
                <c:pt idx="85">
                  <c:v>0.21213103047815046</c:v>
                </c:pt>
                <c:pt idx="86">
                  <c:v>0.21213103047815046</c:v>
                </c:pt>
                <c:pt idx="87">
                  <c:v>0.21213103047815046</c:v>
                </c:pt>
                <c:pt idx="88">
                  <c:v>0.21213103047815046</c:v>
                </c:pt>
                <c:pt idx="89">
                  <c:v>0.21213103047815046</c:v>
                </c:pt>
                <c:pt idx="90">
                  <c:v>0.21213103047815046</c:v>
                </c:pt>
                <c:pt idx="91">
                  <c:v>0.21213103047815046</c:v>
                </c:pt>
                <c:pt idx="92">
                  <c:v>0.21213103047815046</c:v>
                </c:pt>
                <c:pt idx="93">
                  <c:v>0.21213103047815046</c:v>
                </c:pt>
                <c:pt idx="94">
                  <c:v>0.21213103047815046</c:v>
                </c:pt>
                <c:pt idx="95">
                  <c:v>0.21213103047815046</c:v>
                </c:pt>
                <c:pt idx="96">
                  <c:v>0.21213103047815046</c:v>
                </c:pt>
                <c:pt idx="97">
                  <c:v>0.21213103047815046</c:v>
                </c:pt>
                <c:pt idx="98">
                  <c:v>0.21213103047815046</c:v>
                </c:pt>
                <c:pt idx="99">
                  <c:v>0.21213103047815046</c:v>
                </c:pt>
                <c:pt idx="100">
                  <c:v>0.21213103047815046</c:v>
                </c:pt>
                <c:pt idx="101">
                  <c:v>0.21213103047815046</c:v>
                </c:pt>
                <c:pt idx="102">
                  <c:v>0.21213103047815046</c:v>
                </c:pt>
                <c:pt idx="103">
                  <c:v>0.21213103047815046</c:v>
                </c:pt>
                <c:pt idx="104">
                  <c:v>0.21213103047815046</c:v>
                </c:pt>
                <c:pt idx="105">
                  <c:v>0.21213103047815046</c:v>
                </c:pt>
                <c:pt idx="106">
                  <c:v>0.21213103047815046</c:v>
                </c:pt>
                <c:pt idx="107">
                  <c:v>0.21213103047815046</c:v>
                </c:pt>
                <c:pt idx="108">
                  <c:v>0.21213103047815046</c:v>
                </c:pt>
                <c:pt idx="109">
                  <c:v>0.21213103047815046</c:v>
                </c:pt>
                <c:pt idx="110">
                  <c:v>0.21213103047815046</c:v>
                </c:pt>
                <c:pt idx="111">
                  <c:v>0.21213103047815046</c:v>
                </c:pt>
                <c:pt idx="112">
                  <c:v>0.21213103047815046</c:v>
                </c:pt>
                <c:pt idx="113">
                  <c:v>0.21213103047815046</c:v>
                </c:pt>
                <c:pt idx="114">
                  <c:v>0.21213103047815046</c:v>
                </c:pt>
                <c:pt idx="115">
                  <c:v>0.21213103047815046</c:v>
                </c:pt>
                <c:pt idx="116">
                  <c:v>0.21213103047815046</c:v>
                </c:pt>
                <c:pt idx="117">
                  <c:v>0.21213103047815046</c:v>
                </c:pt>
                <c:pt idx="118">
                  <c:v>0.21213103047815046</c:v>
                </c:pt>
                <c:pt idx="119">
                  <c:v>0.21213103047815046</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7-5887-4707-A3A6-1C82E9FAF7D9}"/>
            </c:ext>
          </c:extLst>
        </c:ser>
        <c:dLbls>
          <c:showLegendKey val="0"/>
          <c:showVal val="0"/>
          <c:showCatName val="0"/>
          <c:showSerName val="0"/>
          <c:showPercent val="0"/>
          <c:showBubbleSize val="0"/>
        </c:dLbls>
        <c:marker val="1"/>
        <c:smooth val="0"/>
        <c:axId val="3"/>
        <c:axId val="4"/>
      </c:lineChart>
      <c:catAx>
        <c:axId val="1163194287"/>
        <c:scaling>
          <c:orientation val="minMax"/>
        </c:scaling>
        <c:delete val="0"/>
        <c:axPos val="b"/>
        <c:title>
          <c:tx>
            <c:rich>
              <a:bodyPr/>
              <a:lstStyle/>
              <a:p>
                <a:pPr>
                  <a:defRPr sz="850" b="1" i="0" u="none" strike="noStrike" baseline="0">
                    <a:solidFill>
                      <a:srgbClr val="000000"/>
                    </a:solidFill>
                    <a:latin typeface="Arial"/>
                    <a:ea typeface="Arial"/>
                    <a:cs typeface="Arial"/>
                  </a:defRPr>
                </a:pPr>
                <a:r>
                  <a:rPr lang="en-US"/>
                  <a:t>Months</a:t>
                </a:r>
              </a:p>
            </c:rich>
          </c:tx>
          <c:layout>
            <c:manualLayout>
              <c:xMode val="edge"/>
              <c:yMode val="edge"/>
              <c:x val="0.45166947503029148"/>
              <c:y val="0.9021739130434781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
        <c:crosses val="autoZero"/>
        <c:auto val="1"/>
        <c:lblAlgn val="ctr"/>
        <c:lblOffset val="100"/>
        <c:tickLblSkip val="18"/>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850" b="1" i="0" u="none" strike="noStrike" baseline="0">
                    <a:solidFill>
                      <a:srgbClr val="000000"/>
                    </a:solidFill>
                    <a:latin typeface="Arial"/>
                    <a:ea typeface="Arial"/>
                    <a:cs typeface="Arial"/>
                  </a:defRPr>
                </a:pPr>
                <a:r>
                  <a:rPr lang="en-US"/>
                  <a:t>Payment</a:t>
                </a:r>
              </a:p>
            </c:rich>
          </c:tx>
          <c:layout>
            <c:manualLayout>
              <c:xMode val="edge"/>
              <c:yMode val="edge"/>
              <c:x val="2.987692655510928E-2"/>
              <c:y val="0.37228254076936035"/>
            </c:manualLayout>
          </c:layout>
          <c:overlay val="0"/>
          <c:spPr>
            <a:noFill/>
            <a:ln w="25400">
              <a:noFill/>
            </a:ln>
          </c:spPr>
        </c:title>
        <c:numFmt formatCode="&quot;$&quot;#,##0.00;[Red]&quot;$&quot;#,##0.00"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163194287"/>
        <c:crosses val="autoZero"/>
        <c:crossBetween val="between"/>
      </c:valAx>
      <c:catAx>
        <c:axId val="3"/>
        <c:scaling>
          <c:orientation val="minMax"/>
        </c:scaling>
        <c:delete val="1"/>
        <c:axPos val="b"/>
        <c:majorTickMark val="out"/>
        <c:minorTickMark val="none"/>
        <c:tickLblPos val="nextTo"/>
        <c:crossAx val="4"/>
        <c:crosses val="autoZero"/>
        <c:auto val="1"/>
        <c:lblAlgn val="ctr"/>
        <c:lblOffset val="100"/>
        <c:noMultiLvlLbl val="0"/>
      </c:catAx>
      <c:valAx>
        <c:axId val="4"/>
        <c:scaling>
          <c:orientation val="minMax"/>
        </c:scaling>
        <c:delete val="0"/>
        <c:axPos val="r"/>
        <c:title>
          <c:tx>
            <c:rich>
              <a:bodyPr/>
              <a:lstStyle/>
              <a:p>
                <a:pPr>
                  <a:defRPr sz="850" b="1" i="0" u="none" strike="noStrike" baseline="0">
                    <a:solidFill>
                      <a:srgbClr val="000000"/>
                    </a:solidFill>
                    <a:latin typeface="Arial"/>
                    <a:ea typeface="Arial"/>
                    <a:cs typeface="Arial"/>
                  </a:defRPr>
                </a:pPr>
                <a:r>
                  <a:rPr lang="en-US"/>
                  <a:t>Interest</a:t>
                </a:r>
              </a:p>
            </c:rich>
          </c:tx>
          <c:layout>
            <c:manualLayout>
              <c:xMode val="edge"/>
              <c:yMode val="edge"/>
              <c:x val="0.94024614688978148"/>
              <c:y val="0.37771745923063965"/>
            </c:manualLayout>
          </c:layout>
          <c:overlay val="0"/>
          <c:spPr>
            <a:noFill/>
            <a:ln w="25400">
              <a:noFill/>
            </a:ln>
          </c:spPr>
        </c:title>
        <c:numFmt formatCode="&quot;$&quot;#,##0.00;[Red]&quot;$&quot;#,##0.00" sourceLinked="1"/>
        <c:majorTickMark val="cross"/>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3"/>
        <c:crosses val="max"/>
        <c:crossBetween val="between"/>
      </c:valAx>
      <c:spPr>
        <a:solidFill>
          <a:srgbClr val="C0C0C0"/>
        </a:solidFill>
        <a:ln w="12700">
          <a:solidFill>
            <a:srgbClr val="808080"/>
          </a:solidFill>
          <a:prstDash val="solid"/>
        </a:ln>
      </c:spPr>
    </c:plotArea>
    <c:legend>
      <c:legendPos val="r"/>
      <c:layout>
        <c:manualLayout>
          <c:xMode val="edge"/>
          <c:yMode val="edge"/>
          <c:x val="0.47186876850521736"/>
          <c:y val="1.3587380941099732E-2"/>
          <c:w val="0.39074045392010981"/>
          <c:h val="0.61414961853770789"/>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1"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4604569420035149"/>
          <c:y val="6.3348486271217336E-2"/>
          <c:w val="0.71880492091388404"/>
          <c:h val="0.7850687405754434"/>
        </c:manualLayout>
      </c:layout>
      <c:lineChart>
        <c:grouping val="standard"/>
        <c:varyColors val="0"/>
        <c:ser>
          <c:idx val="0"/>
          <c:order val="0"/>
          <c:tx>
            <c:strRef>
              <c:f>'Loan Amorization'!$G$5</c:f>
              <c:strCache>
                <c:ptCount val="1"/>
                <c:pt idx="0">
                  <c:v>Loan Balance Beginning 1</c:v>
                </c:pt>
              </c:strCache>
            </c:strRef>
          </c:tx>
          <c:spPr>
            <a:ln w="12700">
              <a:solidFill>
                <a:srgbClr val="000080"/>
              </a:solidFill>
              <a:prstDash val="solid"/>
            </a:ln>
          </c:spPr>
          <c:marker>
            <c:symbol val="none"/>
          </c:marker>
          <c:val>
            <c:numRef>
              <c:f>'Loan Amorization'!$G$7:$G$366</c:f>
              <c:numCache>
                <c:formatCode>"$"#,##0.00_);[Red]\("$"#,##0.00\)</c:formatCode>
                <c:ptCount val="360"/>
                <c:pt idx="0" formatCode="&quot;$&quot;#,##0.00;[Red]&quot;$&quot;#,##0.00">
                  <c:v>75</c:v>
                </c:pt>
                <c:pt idx="1">
                  <c:v>74.633869473386781</c:v>
                </c:pt>
                <c:pt idx="2">
                  <c:v>74.26468785905179</c:v>
                </c:pt>
                <c:pt idx="3">
                  <c:v>73.892429731264002</c:v>
                </c:pt>
                <c:pt idx="4">
                  <c:v>73.51706945241132</c:v>
                </c:pt>
                <c:pt idx="5">
                  <c:v>73.138581171234875</c:v>
                </c:pt>
                <c:pt idx="6">
                  <c:v>72.756938821048621</c:v>
                </c:pt>
                <c:pt idx="7">
                  <c:v>72.372116117944145</c:v>
                </c:pt>
                <c:pt idx="8">
                  <c:v>71.984086558980465</c:v>
                </c:pt>
                <c:pt idx="9">
                  <c:v>71.592823420358755</c:v>
                </c:pt>
                <c:pt idx="10">
                  <c:v>71.198299755581871</c:v>
                </c:pt>
                <c:pt idx="11">
                  <c:v>70.800488393598513</c:v>
                </c:pt>
                <c:pt idx="12">
                  <c:v>70.399361936931953</c:v>
                </c:pt>
                <c:pt idx="13">
                  <c:v>69.994892759793174</c:v>
                </c:pt>
                <c:pt idx="14">
                  <c:v>69.587053006178238</c:v>
                </c:pt>
                <c:pt idx="15">
                  <c:v>69.175814587949844</c:v>
                </c:pt>
                <c:pt idx="16">
                  <c:v>68.761149182902884</c:v>
                </c:pt>
                <c:pt idx="17">
                  <c:v>68.343028232813865</c:v>
                </c:pt>
                <c:pt idx="18">
                  <c:v>67.921422941474106</c:v>
                </c:pt>
                <c:pt idx="19">
                  <c:v>67.49630427270651</c:v>
                </c:pt>
                <c:pt idx="20">
                  <c:v>67.067642948365858</c:v>
                </c:pt>
                <c:pt idx="21">
                  <c:v>66.635409446322356</c:v>
                </c:pt>
                <c:pt idx="22">
                  <c:v>66.199573998428491</c:v>
                </c:pt>
                <c:pt idx="23">
                  <c:v>65.760106588468844</c:v>
                </c:pt>
                <c:pt idx="24">
                  <c:v>65.316976950092865</c:v>
                </c:pt>
                <c:pt idx="25">
                  <c:v>64.870154564730427</c:v>
                </c:pt>
                <c:pt idx="26">
                  <c:v>64.419608659489967</c:v>
                </c:pt>
                <c:pt idx="27">
                  <c:v>63.965308205039172</c:v>
                </c:pt>
                <c:pt idx="28">
                  <c:v>63.507221913467951</c:v>
                </c:pt>
                <c:pt idx="29">
                  <c:v>63.045318236133639</c:v>
                </c:pt>
                <c:pt idx="30">
                  <c:v>62.579565361488207</c:v>
                </c:pt>
                <c:pt idx="31">
                  <c:v>62.109931212887396</c:v>
                </c:pt>
                <c:pt idx="32">
                  <c:v>61.636383446381579</c:v>
                </c:pt>
                <c:pt idx="33">
                  <c:v>61.15888944848821</c:v>
                </c:pt>
                <c:pt idx="34">
                  <c:v>60.677416333945736</c:v>
                </c:pt>
                <c:pt idx="35">
                  <c:v>60.191930943448739</c:v>
                </c:pt>
                <c:pt idx="36">
                  <c:v>59.702399841364269</c:v>
                </c:pt>
                <c:pt idx="37">
                  <c:v>59.208789313429094</c:v>
                </c:pt>
                <c:pt idx="38">
                  <c:v>58.711065364427789</c:v>
                </c:pt>
                <c:pt idx="39">
                  <c:v>58.209193715851477</c:v>
                </c:pt>
                <c:pt idx="40">
                  <c:v>57.703139803537027</c:v>
                </c:pt>
                <c:pt idx="41">
                  <c:v>57.192868775286627</c:v>
                </c:pt>
                <c:pt idx="42">
                  <c:v>56.678345488467471</c:v>
                </c:pt>
                <c:pt idx="43">
                  <c:v>56.159534507591488</c:v>
                </c:pt>
                <c:pt idx="44">
                  <c:v>55.63640010187487</c:v>
                </c:pt>
                <c:pt idx="45">
                  <c:v>55.10890624277728</c:v>
                </c:pt>
                <c:pt idx="46">
                  <c:v>54.577016601520548</c:v>
                </c:pt>
                <c:pt idx="47">
                  <c:v>54.040694546586671</c:v>
                </c:pt>
                <c:pt idx="48">
                  <c:v>53.499903141195013</c:v>
                </c:pt>
                <c:pt idx="49">
                  <c:v>52.954605140758424</c:v>
                </c:pt>
                <c:pt idx="50">
                  <c:v>52.404762990318197</c:v>
                </c:pt>
                <c:pt idx="51">
                  <c:v>51.850338821957635</c:v>
                </c:pt>
                <c:pt idx="52">
                  <c:v>51.291294452194073</c:v>
                </c:pt>
                <c:pt idx="53">
                  <c:v>50.727591379349143</c:v>
                </c:pt>
                <c:pt idx="54">
                  <c:v>50.15919078089717</c:v>
                </c:pt>
                <c:pt idx="55">
                  <c:v>49.58605351079143</c:v>
                </c:pt>
                <c:pt idx="56">
                  <c:v>49.008140096768145</c:v>
                </c:pt>
                <c:pt idx="57">
                  <c:v>48.425410737627999</c:v>
                </c:pt>
                <c:pt idx="58">
                  <c:v>47.83782530049502</c:v>
                </c:pt>
                <c:pt idx="59">
                  <c:v>47.245343318052598</c:v>
                </c:pt>
                <c:pt idx="60">
                  <c:v>46.647923985756492</c:v>
                </c:pt>
                <c:pt idx="61">
                  <c:v>46.045526159024583</c:v>
                </c:pt>
                <c:pt idx="62">
                  <c:v>45.43810835040324</c:v>
                </c:pt>
                <c:pt idx="63">
                  <c:v>44.825628726710057</c:v>
                </c:pt>
                <c:pt idx="64">
                  <c:v>44.20804510615276</c:v>
                </c:pt>
                <c:pt idx="65">
                  <c:v>43.585314955424153</c:v>
                </c:pt>
                <c:pt idx="66">
                  <c:v>42.957395386772809</c:v>
                </c:pt>
                <c:pt idx="67">
                  <c:v>42.324243155049373</c:v>
                </c:pt>
                <c:pt idx="68">
                  <c:v>41.68581465472824</c:v>
                </c:pt>
                <c:pt idx="69">
                  <c:v>41.042065916904427</c:v>
                </c:pt>
                <c:pt idx="70">
                  <c:v>40.392952606265418</c:v>
                </c:pt>
                <c:pt idx="71">
                  <c:v>39.738430018037754</c:v>
                </c:pt>
                <c:pt idx="72">
                  <c:v>39.07845307490819</c:v>
                </c:pt>
                <c:pt idx="73">
                  <c:v>38.41297632391921</c:v>
                </c:pt>
                <c:pt idx="74">
                  <c:v>37.741953933338657</c:v>
                </c:pt>
                <c:pt idx="75">
                  <c:v>37.065339689503269</c:v>
                </c:pt>
                <c:pt idx="76">
                  <c:v>36.383086993635914</c:v>
                </c:pt>
                <c:pt idx="77">
                  <c:v>35.695148858636337</c:v>
                </c:pt>
                <c:pt idx="78">
                  <c:v>35.001477905845093</c:v>
                </c:pt>
                <c:pt idx="79">
                  <c:v>34.302026361780591</c:v>
                </c:pt>
                <c:pt idx="80">
                  <c:v>33.596746054848886</c:v>
                </c:pt>
                <c:pt idx="81">
                  <c:v>32.885588412026081</c:v>
                </c:pt>
                <c:pt idx="82">
                  <c:v>32.168504455513087</c:v>
                </c:pt>
                <c:pt idx="83">
                  <c:v>31.445444799362484</c:v>
                </c:pt>
                <c:pt idx="84">
                  <c:v>30.716359646077294</c:v>
                </c:pt>
                <c:pt idx="85">
                  <c:v>29.981198783181391</c:v>
                </c:pt>
                <c:pt idx="86">
                  <c:v>29.239911579761358</c:v>
                </c:pt>
                <c:pt idx="87">
                  <c:v>28.492446982979491</c:v>
                </c:pt>
                <c:pt idx="88">
                  <c:v>27.738753514557775</c:v>
                </c:pt>
                <c:pt idx="89">
                  <c:v>26.978779267232543</c:v>
                </c:pt>
                <c:pt idx="90">
                  <c:v>26.212471901179601</c:v>
                </c:pt>
                <c:pt idx="91">
                  <c:v>25.439778640409553</c:v>
                </c:pt>
                <c:pt idx="92">
                  <c:v>24.660646269133089</c:v>
                </c:pt>
                <c:pt idx="93">
                  <c:v>23.875021128095987</c:v>
                </c:pt>
                <c:pt idx="94">
                  <c:v>23.082849110883576</c:v>
                </c:pt>
                <c:pt idx="95">
                  <c:v>22.284075660194393</c:v>
                </c:pt>
                <c:pt idx="96">
                  <c:v>21.478645764082799</c:v>
                </c:pt>
                <c:pt idx="97">
                  <c:v>20.666503952170277</c:v>
                </c:pt>
                <c:pt idx="98">
                  <c:v>19.84759429182515</c:v>
                </c:pt>
                <c:pt idx="99">
                  <c:v>19.021860384310479</c:v>
                </c:pt>
                <c:pt idx="100">
                  <c:v>18.189245360899854</c:v>
                </c:pt>
                <c:pt idx="101">
                  <c:v>17.349691878960808</c:v>
                </c:pt>
                <c:pt idx="102">
                  <c:v>16.503142118005602</c:v>
                </c:pt>
                <c:pt idx="103">
                  <c:v>15.649537775709103</c:v>
                </c:pt>
                <c:pt idx="104">
                  <c:v>14.788820063893466</c:v>
                </c:pt>
                <c:pt idx="105">
                  <c:v>13.920929704479367</c:v>
                </c:pt>
                <c:pt idx="106">
                  <c:v>13.045806925403483</c:v>
                </c:pt>
                <c:pt idx="107">
                  <c:v>12.163391456501966</c:v>
                </c:pt>
                <c:pt idx="108">
                  <c:v>11.273622525359603</c:v>
                </c:pt>
                <c:pt idx="109">
                  <c:v>10.376438853124387</c:v>
                </c:pt>
                <c:pt idx="110">
                  <c:v>9.4717786502872112</c:v>
                </c:pt>
                <c:pt idx="111">
                  <c:v>8.5595796124263916</c:v>
                </c:pt>
                <c:pt idx="112">
                  <c:v>7.6397789159167324</c:v>
                </c:pt>
                <c:pt idx="113">
                  <c:v>6.7123132136028261</c:v>
                </c:pt>
                <c:pt idx="114">
                  <c:v>5.7771186304363038</c:v>
                </c:pt>
                <c:pt idx="115">
                  <c:v>4.8341307590767268</c:v>
                </c:pt>
                <c:pt idx="116">
                  <c:v>3.8832846554558205</c:v>
                </c:pt>
                <c:pt idx="117">
                  <c:v>2.9245148343047398</c:v>
                </c:pt>
                <c:pt idx="118">
                  <c:v>1.9577552646440668</c:v>
                </c:pt>
                <c:pt idx="119">
                  <c:v>0.98293936523622161</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7795-4850-9C5C-C51A1CADAD1E}"/>
            </c:ext>
          </c:extLst>
        </c:ser>
        <c:ser>
          <c:idx val="1"/>
          <c:order val="1"/>
          <c:tx>
            <c:strRef>
              <c:f>'Loan Amorization'!$V$5</c:f>
              <c:strCache>
                <c:ptCount val="1"/>
                <c:pt idx="0">
                  <c:v>Loan Balance Beginning 2</c:v>
                </c:pt>
              </c:strCache>
            </c:strRef>
          </c:tx>
          <c:spPr>
            <a:ln w="12700">
              <a:solidFill>
                <a:srgbClr val="FF00FF"/>
              </a:solidFill>
              <a:prstDash val="solid"/>
            </a:ln>
          </c:spPr>
          <c:marker>
            <c:symbol val="none"/>
          </c:marker>
          <c:val>
            <c:numRef>
              <c:f>'Loan Amorization'!$V$7:$V$366</c:f>
              <c:numCache>
                <c:formatCode>"$"#,##0.00;[Red]"$"#,##0.00</c:formatCode>
                <c:ptCount val="360"/>
                <c:pt idx="0">
                  <c:v>20</c:v>
                </c:pt>
                <c:pt idx="1">
                  <c:v>19.871202302855181</c:v>
                </c:pt>
                <c:pt idx="2">
                  <c:v>19.741867948638927</c:v>
                </c:pt>
                <c:pt idx="3">
                  <c:v>19.611994701280103</c:v>
                </c:pt>
                <c:pt idx="4">
                  <c:v>19.48158031539062</c:v>
                </c:pt>
                <c:pt idx="5">
                  <c:v>19.350622536226595</c:v>
                </c:pt>
                <c:pt idx="6">
                  <c:v>19.21911909964939</c:v>
                </c:pt>
                <c:pt idx="7">
                  <c:v>19.087067732086446</c:v>
                </c:pt>
                <c:pt idx="8">
                  <c:v>18.954466150491989</c:v>
                </c:pt>
                <c:pt idx="9">
                  <c:v>18.821312062307555</c:v>
                </c:pt>
                <c:pt idx="10">
                  <c:v>18.687603165422352</c:v>
                </c:pt>
                <c:pt idx="11">
                  <c:v>18.553337148133462</c:v>
                </c:pt>
                <c:pt idx="12">
                  <c:v>18.418511689105866</c:v>
                </c:pt>
                <c:pt idx="13">
                  <c:v>18.283124457332324</c:v>
                </c:pt>
                <c:pt idx="14">
                  <c:v>18.147173112093057</c:v>
                </c:pt>
                <c:pt idx="15">
                  <c:v>18.010655302915293</c:v>
                </c:pt>
                <c:pt idx="16">
                  <c:v>17.873568669532624</c:v>
                </c:pt>
                <c:pt idx="17">
                  <c:v>17.735910841844191</c:v>
                </c:pt>
                <c:pt idx="18">
                  <c:v>17.597679439873726</c:v>
                </c:pt>
                <c:pt idx="19">
                  <c:v>17.458872073728383</c:v>
                </c:pt>
                <c:pt idx="20">
                  <c:v>17.319486343557433</c:v>
                </c:pt>
                <c:pt idx="21">
                  <c:v>17.179519839510771</c:v>
                </c:pt>
                <c:pt idx="22">
                  <c:v>17.038970141697249</c:v>
                </c:pt>
                <c:pt idx="23">
                  <c:v>16.897834820142837</c:v>
                </c:pt>
                <c:pt idx="24">
                  <c:v>16.756111434748615</c:v>
                </c:pt>
                <c:pt idx="25">
                  <c:v>16.613797535248583</c:v>
                </c:pt>
                <c:pt idx="26">
                  <c:v>16.470890661167303</c:v>
                </c:pt>
                <c:pt idx="27">
                  <c:v>16.32738834177735</c:v>
                </c:pt>
                <c:pt idx="28">
                  <c:v>16.183288096056607</c:v>
                </c:pt>
                <c:pt idx="29">
                  <c:v>16.038587432645361</c:v>
                </c:pt>
                <c:pt idx="30">
                  <c:v>15.893283849803232</c:v>
                </c:pt>
                <c:pt idx="31">
                  <c:v>15.747374835365928</c:v>
                </c:pt>
                <c:pt idx="32">
                  <c:v>15.600857866701803</c:v>
                </c:pt>
                <c:pt idx="33">
                  <c:v>15.453730410668244</c:v>
                </c:pt>
                <c:pt idx="34">
                  <c:v>15.305989923567878</c:v>
                </c:pt>
                <c:pt idx="35">
                  <c:v>15.157633851104594</c:v>
                </c:pt>
                <c:pt idx="36">
                  <c:v>15.008659628339379</c:v>
                </c:pt>
                <c:pt idx="37">
                  <c:v>14.859064679645975</c:v>
                </c:pt>
                <c:pt idx="38">
                  <c:v>14.708846418666349</c:v>
                </c:pt>
                <c:pt idx="39">
                  <c:v>14.558002248265975</c:v>
                </c:pt>
                <c:pt idx="40">
                  <c:v>14.406529560488933</c:v>
                </c:pt>
                <c:pt idx="41">
                  <c:v>14.25442573651282</c:v>
                </c:pt>
                <c:pt idx="42">
                  <c:v>14.101688146603474</c:v>
                </c:pt>
                <c:pt idx="43">
                  <c:v>13.948314150069505</c:v>
                </c:pt>
                <c:pt idx="44">
                  <c:v>13.794301095216644</c:v>
                </c:pt>
                <c:pt idx="45">
                  <c:v>13.639646319301896</c:v>
                </c:pt>
                <c:pt idx="46">
                  <c:v>13.484347148487503</c:v>
                </c:pt>
                <c:pt idx="47">
                  <c:v>13.328400897794717</c:v>
                </c:pt>
                <c:pt idx="48">
                  <c:v>13.171804871057377</c:v>
                </c:pt>
                <c:pt idx="49">
                  <c:v>13.014556360875298</c:v>
                </c:pt>
                <c:pt idx="50">
                  <c:v>12.856652648567461</c:v>
                </c:pt>
                <c:pt idx="51">
                  <c:v>12.698091004125009</c:v>
                </c:pt>
                <c:pt idx="52">
                  <c:v>12.538868686164047</c:v>
                </c:pt>
                <c:pt idx="53">
                  <c:v>12.378982941878247</c:v>
                </c:pt>
                <c:pt idx="54">
                  <c:v>12.218431006991256</c:v>
                </c:pt>
                <c:pt idx="55">
                  <c:v>12.057210105708903</c:v>
                </c:pt>
                <c:pt idx="56">
                  <c:v>11.895317450671206</c:v>
                </c:pt>
                <c:pt idx="57">
                  <c:v>11.732750242904185</c:v>
                </c:pt>
                <c:pt idx="58">
                  <c:v>11.569505671771468</c:v>
                </c:pt>
                <c:pt idx="59">
                  <c:v>11.405580914925698</c:v>
                </c:pt>
                <c:pt idx="60">
                  <c:v>11.240973138259738</c:v>
                </c:pt>
                <c:pt idx="61">
                  <c:v>11.075679495857671</c:v>
                </c:pt>
                <c:pt idx="62">
                  <c:v>10.909697129945593</c:v>
                </c:pt>
                <c:pt idx="63">
                  <c:v>10.743023170842216</c:v>
                </c:pt>
                <c:pt idx="64">
                  <c:v>10.575654736909241</c:v>
                </c:pt>
                <c:pt idx="65">
                  <c:v>10.407588934501547</c:v>
                </c:pt>
                <c:pt idx="66">
                  <c:v>10.238822857917153</c:v>
                </c:pt>
                <c:pt idx="67">
                  <c:v>10.06935358934699</c:v>
                </c:pt>
                <c:pt idx="68">
                  <c:v>9.8991781988244529</c:v>
                </c:pt>
                <c:pt idx="69">
                  <c:v>9.7282937441747386</c:v>
                </c:pt>
                <c:pt idx="70">
                  <c:v>9.5566972709639835</c:v>
                </c:pt>
                <c:pt idx="71">
                  <c:v>9.3843858124481834</c:v>
                </c:pt>
                <c:pt idx="72">
                  <c:v>9.2113563895219013</c:v>
                </c:pt>
                <c:pt idx="73">
                  <c:v>9.0376060106667584</c:v>
                </c:pt>
                <c:pt idx="74">
                  <c:v>8.8631316718997191</c:v>
                </c:pt>
                <c:pt idx="75">
                  <c:v>8.6879303567211501</c:v>
                </c:pt>
                <c:pt idx="76">
                  <c:v>8.5119990360626705</c:v>
                </c:pt>
                <c:pt idx="77">
                  <c:v>8.3353346682347809</c:v>
                </c:pt>
                <c:pt idx="78">
                  <c:v>8.1579341988742762</c:v>
                </c:pt>
                <c:pt idx="79">
                  <c:v>7.9797945608914356</c:v>
                </c:pt>
                <c:pt idx="80">
                  <c:v>7.8009126744169999</c:v>
                </c:pt>
                <c:pt idx="81">
                  <c:v>7.6212854467489208</c:v>
                </c:pt>
                <c:pt idx="82">
                  <c:v>7.4409097722988911</c:v>
                </c:pt>
                <c:pt idx="83">
                  <c:v>7.2597825325386527</c:v>
                </c:pt>
                <c:pt idx="84">
                  <c:v>7.0779005959460806</c:v>
                </c:pt>
                <c:pt idx="85">
                  <c:v>6.8952608179510388</c:v>
                </c:pt>
                <c:pt idx="86">
                  <c:v>6.7118600408810183</c:v>
                </c:pt>
                <c:pt idx="87">
                  <c:v>6.527695093906539</c:v>
                </c:pt>
                <c:pt idx="88">
                  <c:v>6.3427627929863331</c:v>
                </c:pt>
                <c:pt idx="89">
                  <c:v>6.1570599408122924</c:v>
                </c:pt>
                <c:pt idx="90">
                  <c:v>5.970583326754193</c:v>
                </c:pt>
                <c:pt idx="91">
                  <c:v>5.783329726804185</c:v>
                </c:pt>
                <c:pt idx="92">
                  <c:v>5.5952959035210519</c:v>
                </c:pt>
                <c:pt idx="93">
                  <c:v>5.4064786059742396</c:v>
                </c:pt>
                <c:pt idx="94">
                  <c:v>5.2168745696876488</c:v>
                </c:pt>
                <c:pt idx="95">
                  <c:v>5.0264805165831969</c:v>
                </c:pt>
                <c:pt idx="96">
                  <c:v>4.8352931549241438</c:v>
                </c:pt>
                <c:pt idx="97">
                  <c:v>4.6433091792581775</c:v>
                </c:pt>
                <c:pt idx="98">
                  <c:v>4.45052527036027</c:v>
                </c:pt>
                <c:pt idx="99">
                  <c:v>4.256938095175288</c:v>
                </c:pt>
                <c:pt idx="100">
                  <c:v>4.0625443067603682</c:v>
                </c:pt>
                <c:pt idx="101">
                  <c:v>3.8673405442270528</c:v>
                </c:pt>
                <c:pt idx="102">
                  <c:v>3.6713234326831818</c:v>
                </c:pt>
                <c:pt idx="103">
                  <c:v>3.4744895831745448</c:v>
                </c:pt>
                <c:pt idx="104">
                  <c:v>3.2768355926262887</c:v>
                </c:pt>
                <c:pt idx="105">
                  <c:v>3.0783580437840814</c:v>
                </c:pt>
                <c:pt idx="106">
                  <c:v>2.8790535051550314</c:v>
                </c:pt>
                <c:pt idx="107">
                  <c:v>2.6789185309483607</c:v>
                </c:pt>
                <c:pt idx="108">
                  <c:v>2.4779496610158289</c:v>
                </c:pt>
                <c:pt idx="109">
                  <c:v>2.2761434207919113</c:v>
                </c:pt>
                <c:pt idx="110">
                  <c:v>2.0734963212337276</c:v>
                </c:pt>
                <c:pt idx="111">
                  <c:v>1.8700048587607181</c:v>
                </c:pt>
                <c:pt idx="112">
                  <c:v>1.6656655151940709</c:v>
                </c:pt>
                <c:pt idx="113">
                  <c:v>1.4604747576958961</c:v>
                </c:pt>
                <c:pt idx="114">
                  <c:v>1.2544290387081456</c:v>
                </c:pt>
                <c:pt idx="115">
                  <c:v>1.0475247958912794</c:v>
                </c:pt>
                <c:pt idx="116">
                  <c:v>0.8397584520626763</c:v>
                </c:pt>
                <c:pt idx="117">
                  <c:v>0.63112641513478729</c:v>
                </c:pt>
                <c:pt idx="118">
                  <c:v>0.42162507805303218</c:v>
                </c:pt>
                <c:pt idx="119">
                  <c:v>0.2112508187334364</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1-7795-4850-9C5C-C51A1CADAD1E}"/>
            </c:ext>
          </c:extLst>
        </c:ser>
        <c:dLbls>
          <c:showLegendKey val="0"/>
          <c:showVal val="0"/>
          <c:showCatName val="0"/>
          <c:showSerName val="0"/>
          <c:showPercent val="0"/>
          <c:showBubbleSize val="0"/>
        </c:dLbls>
        <c:smooth val="0"/>
        <c:axId val="1165773487"/>
        <c:axId val="1"/>
      </c:lineChart>
      <c:catAx>
        <c:axId val="1165773487"/>
        <c:scaling>
          <c:orientation val="minMax"/>
        </c:scaling>
        <c:delete val="0"/>
        <c:axPos val="b"/>
        <c:title>
          <c:tx>
            <c:rich>
              <a:bodyPr/>
              <a:lstStyle/>
              <a:p>
                <a:pPr>
                  <a:defRPr sz="1025" b="1" i="0" u="none" strike="noStrike" baseline="0">
                    <a:solidFill>
                      <a:srgbClr val="000000"/>
                    </a:solidFill>
                    <a:latin typeface="Arial"/>
                    <a:ea typeface="Arial"/>
                    <a:cs typeface="Arial"/>
                  </a:defRPr>
                </a:pPr>
                <a:r>
                  <a:rPr lang="en-US"/>
                  <a:t>Months</a:t>
                </a:r>
              </a:p>
            </c:rich>
          </c:tx>
          <c:layout>
            <c:manualLayout>
              <c:xMode val="edge"/>
              <c:yMode val="edge"/>
              <c:x val="0.55536026536386851"/>
              <c:y val="0.9208154429414271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1025" b="1" i="0" u="none" strike="noStrike" baseline="0">
                    <a:solidFill>
                      <a:srgbClr val="000000"/>
                    </a:solidFill>
                    <a:latin typeface="Arial"/>
                    <a:ea typeface="Arial"/>
                    <a:cs typeface="Arial"/>
                  </a:defRPr>
                </a:pPr>
                <a:r>
                  <a:rPr lang="en-US"/>
                  <a:t>Loan Balance</a:t>
                </a:r>
              </a:p>
            </c:rich>
          </c:tx>
          <c:layout>
            <c:manualLayout>
              <c:xMode val="edge"/>
              <c:yMode val="edge"/>
              <c:x val="2.1089574435766187E-2"/>
              <c:y val="0.34389191735648428"/>
            </c:manualLayout>
          </c:layout>
          <c:overlay val="0"/>
          <c:spPr>
            <a:noFill/>
            <a:ln w="25400">
              <a:noFill/>
            </a:ln>
          </c:spPr>
        </c:title>
        <c:numFmt formatCode="&quot;$&quot;#,##0.00;[Red]&quot;$&quot;#,##0.00"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n-US"/>
          </a:p>
        </c:txPr>
        <c:crossAx val="1165773487"/>
        <c:crosses val="autoZero"/>
        <c:crossBetween val="between"/>
      </c:valAx>
      <c:spPr>
        <a:solidFill>
          <a:srgbClr val="C0C0C0"/>
        </a:solidFill>
        <a:ln w="12700">
          <a:solidFill>
            <a:srgbClr val="808080"/>
          </a:solidFill>
          <a:prstDash val="solid"/>
        </a:ln>
      </c:spPr>
    </c:plotArea>
    <c:legend>
      <c:legendPos val="r"/>
      <c:layout>
        <c:manualLayout>
          <c:xMode val="edge"/>
          <c:yMode val="edge"/>
          <c:x val="0.55134140320083291"/>
          <c:y val="0.14480115898815837"/>
          <c:w val="0.43544381093639356"/>
          <c:h val="0.138013604660588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Yeilds, Fees, Prepayment </a:t>
            </a:r>
          </a:p>
        </c:rich>
      </c:tx>
      <c:layout>
        <c:manualLayout>
          <c:xMode val="edge"/>
          <c:yMode val="edge"/>
          <c:x val="0.32685514957769246"/>
          <c:y val="3.2098810604064824E-2"/>
        </c:manualLayout>
      </c:layout>
      <c:overlay val="0"/>
      <c:spPr>
        <a:noFill/>
        <a:ln w="25400">
          <a:noFill/>
        </a:ln>
      </c:spPr>
    </c:title>
    <c:autoTitleDeleted val="0"/>
    <c:plotArea>
      <c:layout>
        <c:manualLayout>
          <c:layoutTarget val="inner"/>
          <c:xMode val="edge"/>
          <c:yMode val="edge"/>
          <c:x val="0.17667844522968199"/>
          <c:y val="0.17777820644822157"/>
          <c:w val="0.57067137809187274"/>
          <c:h val="0.64691514013102847"/>
        </c:manualLayout>
      </c:layout>
      <c:lineChart>
        <c:grouping val="standard"/>
        <c:varyColors val="0"/>
        <c:ser>
          <c:idx val="0"/>
          <c:order val="0"/>
          <c:tx>
            <c:strRef>
              <c:f>'Loan Amorization'!$AE$5</c:f>
              <c:strCache>
                <c:ptCount val="1"/>
                <c:pt idx="0">
                  <c:v>Stated Rate 1</c:v>
                </c:pt>
              </c:strCache>
            </c:strRef>
          </c:tx>
          <c:spPr>
            <a:ln w="25400">
              <a:solidFill>
                <a:srgbClr val="FF6600"/>
              </a:solidFill>
              <a:prstDash val="solid"/>
            </a:ln>
          </c:spPr>
          <c:marker>
            <c:symbol val="none"/>
          </c:marker>
          <c:val>
            <c:numRef>
              <c:f>'Loan Amorization'!$AE$6:$AE$36</c:f>
              <c:numCache>
                <c:formatCode>0.00%</c:formatCode>
                <c:ptCount val="31"/>
                <c:pt idx="0">
                  <c:v>0.1</c:v>
                </c:pt>
                <c:pt idx="1">
                  <c:v>0.1</c:v>
                </c:pt>
                <c:pt idx="2">
                  <c:v>0.1</c:v>
                </c:pt>
                <c:pt idx="3">
                  <c:v>0.1</c:v>
                </c:pt>
                <c:pt idx="4">
                  <c:v>0.1</c:v>
                </c:pt>
                <c:pt idx="5">
                  <c:v>0.1</c:v>
                </c:pt>
                <c:pt idx="6">
                  <c:v>0.1</c:v>
                </c:pt>
                <c:pt idx="7">
                  <c:v>0.1</c:v>
                </c:pt>
                <c:pt idx="8">
                  <c:v>0.1</c:v>
                </c:pt>
                <c:pt idx="9">
                  <c:v>0.1</c:v>
                </c:pt>
                <c:pt idx="10">
                  <c:v>0.1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627B-4D52-987F-EE4B3F3AA7FA}"/>
            </c:ext>
          </c:extLst>
        </c:ser>
        <c:ser>
          <c:idx val="1"/>
          <c:order val="1"/>
          <c:tx>
            <c:strRef>
              <c:f>'Loan Amorization'!$AG$5</c:f>
              <c:strCache>
                <c:ptCount val="1"/>
                <c:pt idx="0">
                  <c:v>True Rate 1</c:v>
                </c:pt>
              </c:strCache>
            </c:strRef>
          </c:tx>
          <c:spPr>
            <a:ln w="25400">
              <a:solidFill>
                <a:srgbClr val="FF00FF"/>
              </a:solidFill>
              <a:prstDash val="solid"/>
            </a:ln>
          </c:spPr>
          <c:marker>
            <c:symbol val="none"/>
          </c:marker>
          <c:val>
            <c:numRef>
              <c:f>'Loan Amorization'!$AG$6:$AG$36</c:f>
              <c:numCache>
                <c:formatCode>0.00%</c:formatCode>
                <c:ptCount val="31"/>
                <c:pt idx="1">
                  <c:v>0.18994058996205743</c:v>
                </c:pt>
                <c:pt idx="2">
                  <c:v>0.15019547210830653</c:v>
                </c:pt>
                <c:pt idx="3">
                  <c:v>0.1374950384850393</c:v>
                </c:pt>
                <c:pt idx="4">
                  <c:v>0.13141045434289689</c:v>
                </c:pt>
                <c:pt idx="5">
                  <c:v>0.12796964555169987</c:v>
                </c:pt>
                <c:pt idx="6">
                  <c:v>0.12586739959317761</c:v>
                </c:pt>
                <c:pt idx="7">
                  <c:v>0.12455200223393481</c:v>
                </c:pt>
                <c:pt idx="8">
                  <c:v>0.12375310597283162</c:v>
                </c:pt>
                <c:pt idx="9">
                  <c:v>0.12332570143016164</c:v>
                </c:pt>
                <c:pt idx="10">
                  <c:v>0.12318819203121101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627B-4D52-987F-EE4B3F3AA7FA}"/>
            </c:ext>
          </c:extLst>
        </c:ser>
        <c:ser>
          <c:idx val="2"/>
          <c:order val="2"/>
          <c:tx>
            <c:strRef>
              <c:f>'Loan Amorization'!$AI$5</c:f>
              <c:strCache>
                <c:ptCount val="1"/>
                <c:pt idx="0">
                  <c:v>Stated Rate 2</c:v>
                </c:pt>
              </c:strCache>
            </c:strRef>
          </c:tx>
          <c:spPr>
            <a:ln w="38100">
              <a:solidFill>
                <a:srgbClr val="FFFF00"/>
              </a:solidFill>
              <a:prstDash val="solid"/>
            </a:ln>
          </c:spPr>
          <c:marker>
            <c:symbol val="none"/>
          </c:marker>
          <c:val>
            <c:numRef>
              <c:f>'Loan Amorization'!$AI$6:$AI$36</c:f>
              <c:numCache>
                <c:formatCode>0.00%</c:formatCode>
                <c:ptCount val="31"/>
                <c:pt idx="0">
                  <c:v>0.05</c:v>
                </c:pt>
                <c:pt idx="1">
                  <c:v>0.05</c:v>
                </c:pt>
                <c:pt idx="2">
                  <c:v>0.05</c:v>
                </c:pt>
                <c:pt idx="3">
                  <c:v>0.05</c:v>
                </c:pt>
                <c:pt idx="4">
                  <c:v>0.05</c:v>
                </c:pt>
                <c:pt idx="5">
                  <c:v>0.05</c:v>
                </c:pt>
                <c:pt idx="6">
                  <c:v>0.05</c:v>
                </c:pt>
                <c:pt idx="7">
                  <c:v>0.05</c:v>
                </c:pt>
                <c:pt idx="8">
                  <c:v>0.05</c:v>
                </c:pt>
                <c:pt idx="9">
                  <c:v>0.05</c:v>
                </c:pt>
                <c:pt idx="10">
                  <c:v>0.05</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2-627B-4D52-987F-EE4B3F3AA7FA}"/>
            </c:ext>
          </c:extLst>
        </c:ser>
        <c:ser>
          <c:idx val="3"/>
          <c:order val="3"/>
          <c:tx>
            <c:strRef>
              <c:f>'Loan Amorization'!$AK$5</c:f>
              <c:strCache>
                <c:ptCount val="1"/>
                <c:pt idx="0">
                  <c:v>True Rate 2</c:v>
                </c:pt>
              </c:strCache>
            </c:strRef>
          </c:tx>
          <c:spPr>
            <a:ln w="38100">
              <a:solidFill>
                <a:srgbClr val="00FFFF"/>
              </a:solidFill>
              <a:prstDash val="solid"/>
            </a:ln>
          </c:spPr>
          <c:marker>
            <c:symbol val="none"/>
          </c:marker>
          <c:val>
            <c:numRef>
              <c:f>'Loan Amorization'!$AK$6:$AK$36</c:f>
              <c:numCache>
                <c:formatCode>0.00%</c:formatCode>
                <c:ptCount val="31"/>
                <c:pt idx="1">
                  <c:v>5.1161897882461504E-2</c:v>
                </c:pt>
                <c:pt idx="2">
                  <c:v>5.1161897881855323E-2</c:v>
                </c:pt>
                <c:pt idx="3">
                  <c:v>5.1161897881736085E-2</c:v>
                </c:pt>
                <c:pt idx="4">
                  <c:v>5.1161897909527854E-2</c:v>
                </c:pt>
                <c:pt idx="5">
                  <c:v>5.1161897882430418E-2</c:v>
                </c:pt>
                <c:pt idx="6">
                  <c:v>5.1161897881744522E-2</c:v>
                </c:pt>
                <c:pt idx="7">
                  <c:v>5.1161897969264958E-2</c:v>
                </c:pt>
                <c:pt idx="8">
                  <c:v>5.1161897885523278E-2</c:v>
                </c:pt>
                <c:pt idx="9">
                  <c:v>5.1161897881860652E-2</c:v>
                </c:pt>
                <c:pt idx="10">
                  <c:v>5.1161898426852259E-2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3-627B-4D52-987F-EE4B3F3AA7FA}"/>
            </c:ext>
          </c:extLst>
        </c:ser>
        <c:dLbls>
          <c:showLegendKey val="0"/>
          <c:showVal val="0"/>
          <c:showCatName val="0"/>
          <c:showSerName val="0"/>
          <c:showPercent val="0"/>
          <c:showBubbleSize val="0"/>
        </c:dLbls>
        <c:smooth val="0"/>
        <c:axId val="1165773887"/>
        <c:axId val="1"/>
      </c:lineChart>
      <c:catAx>
        <c:axId val="1165773887"/>
        <c:scaling>
          <c:orientation val="minMax"/>
        </c:scaling>
        <c:delete val="0"/>
        <c:axPos val="b"/>
        <c:title>
          <c:tx>
            <c:rich>
              <a:bodyPr/>
              <a:lstStyle/>
              <a:p>
                <a:pPr>
                  <a:defRPr sz="1075" b="1" i="0" u="none" strike="noStrike" baseline="0">
                    <a:solidFill>
                      <a:srgbClr val="000000"/>
                    </a:solidFill>
                    <a:latin typeface="Arial"/>
                    <a:ea typeface="Arial"/>
                    <a:cs typeface="Arial"/>
                  </a:defRPr>
                </a:pPr>
                <a:r>
                  <a:rPr lang="en-US"/>
                  <a:t>Year</a:t>
                </a:r>
              </a:p>
            </c:rich>
          </c:tx>
          <c:layout>
            <c:manualLayout>
              <c:xMode val="edge"/>
              <c:yMode val="edge"/>
              <c:x val="0.42932856315303913"/>
              <c:y val="0.9037057635453561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1075" b="1" i="0" u="none" strike="noStrike" baseline="0">
                    <a:solidFill>
                      <a:srgbClr val="000000"/>
                    </a:solidFill>
                    <a:latin typeface="Arial"/>
                    <a:ea typeface="Arial"/>
                    <a:cs typeface="Arial"/>
                  </a:defRPr>
                </a:pPr>
                <a:r>
                  <a:rPr lang="en-US"/>
                  <a:t>Interest Rate </a:t>
                </a:r>
              </a:p>
            </c:rich>
          </c:tx>
          <c:layout>
            <c:manualLayout>
              <c:xMode val="edge"/>
              <c:yMode val="edge"/>
              <c:x val="2.8268503221838416E-2"/>
              <c:y val="0.38518621510601136"/>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165773887"/>
        <c:crosses val="autoZero"/>
        <c:crossBetween val="between"/>
      </c:valAx>
      <c:spPr>
        <a:solidFill>
          <a:srgbClr val="C0C0C0"/>
        </a:solidFill>
        <a:ln w="12700">
          <a:solidFill>
            <a:srgbClr val="808080"/>
          </a:solidFill>
          <a:prstDash val="solid"/>
        </a:ln>
      </c:spPr>
    </c:plotArea>
    <c:legend>
      <c:legendPos val="r"/>
      <c:layout>
        <c:manualLayout>
          <c:xMode val="edge"/>
          <c:yMode val="edge"/>
          <c:x val="0.6489384160378916"/>
          <c:y val="0.3284056365345403"/>
          <c:w val="0.33778076527100509"/>
          <c:h val="0.33581328247140962"/>
        </c:manualLayout>
      </c:layout>
      <c:overlay val="0"/>
      <c:spPr>
        <a:solidFill>
          <a:srgbClr val="FFFFFF"/>
        </a:solidFill>
        <a:ln w="3175">
          <a:solidFill>
            <a:srgbClr val="000000"/>
          </a:solidFill>
          <a:prstDash val="solid"/>
        </a:ln>
      </c:spPr>
      <c:txPr>
        <a:bodyPr/>
        <a:lstStyle/>
        <a:p>
          <a:pPr>
            <a:defRPr sz="83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640080</xdr:colOff>
      <xdr:row>0</xdr:row>
      <xdr:rowOff>0</xdr:rowOff>
    </xdr:from>
    <xdr:to>
      <xdr:col>2</xdr:col>
      <xdr:colOff>213360</xdr:colOff>
      <xdr:row>0</xdr:row>
      <xdr:rowOff>1317413</xdr:rowOff>
    </xdr:to>
    <xdr:pic>
      <xdr:nvPicPr>
        <xdr:cNvPr id="3" name="Picture 2">
          <a:extLst>
            <a:ext uri="{FF2B5EF4-FFF2-40B4-BE49-F238E27FC236}">
              <a16:creationId xmlns:a16="http://schemas.microsoft.com/office/drawing/2014/main" id="{AB0D082F-0AA9-1345-BB67-08F065F7EA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080" y="0"/>
          <a:ext cx="3180080" cy="13250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31</xdr:row>
      <xdr:rowOff>0</xdr:rowOff>
    </xdr:from>
    <xdr:to>
      <xdr:col>4</xdr:col>
      <xdr:colOff>0</xdr:colOff>
      <xdr:row>52</xdr:row>
      <xdr:rowOff>104775</xdr:rowOff>
    </xdr:to>
    <xdr:graphicFrame macro="">
      <xdr:nvGraphicFramePr>
        <xdr:cNvPr id="2" name="Chart 1">
          <a:extLst>
            <a:ext uri="{FF2B5EF4-FFF2-40B4-BE49-F238E27FC236}">
              <a16:creationId xmlns:a16="http://schemas.microsoft.com/office/drawing/2014/main" id="{B2B811D7-6EA5-4F98-A711-1CBF313CF0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85725</xdr:rowOff>
    </xdr:from>
    <xdr:to>
      <xdr:col>4</xdr:col>
      <xdr:colOff>0</xdr:colOff>
      <xdr:row>79</xdr:row>
      <xdr:rowOff>85725</xdr:rowOff>
    </xdr:to>
    <xdr:graphicFrame macro="">
      <xdr:nvGraphicFramePr>
        <xdr:cNvPr id="3" name="Chart 3">
          <a:extLst>
            <a:ext uri="{FF2B5EF4-FFF2-40B4-BE49-F238E27FC236}">
              <a16:creationId xmlns:a16="http://schemas.microsoft.com/office/drawing/2014/main" id="{B11DAC24-6086-4521-AA19-0DA419395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81</xdr:row>
      <xdr:rowOff>38100</xdr:rowOff>
    </xdr:from>
    <xdr:to>
      <xdr:col>4</xdr:col>
      <xdr:colOff>0</xdr:colOff>
      <xdr:row>105</xdr:row>
      <xdr:rowOff>9525</xdr:rowOff>
    </xdr:to>
    <xdr:graphicFrame macro="">
      <xdr:nvGraphicFramePr>
        <xdr:cNvPr id="4" name="Chart 4">
          <a:extLst>
            <a:ext uri="{FF2B5EF4-FFF2-40B4-BE49-F238E27FC236}">
              <a16:creationId xmlns:a16="http://schemas.microsoft.com/office/drawing/2014/main" id="{4A23C6F3-DF0F-4540-87A3-F6248E8AE3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wendolynavery/Documents/Documents/1%20CLIENTS/A-D/AgileCap/AgileCap-ASNOA%20Educational%20Webinars/C:/Users/KyleCastle/Dropbox%20(AgileCap,%20LLC)/8%20-%20Client%20Services%20-%20General/1%20-%20'Customer%20Name'/1%20-%20Underwriting/3%20-%20Customer%20Provided%20Docs/6%20-%20Policy%20History%20Form%20(12mos)/'Cust%20Name'%20Book%20Analysis%20vF2.xlsx" TargetMode="External"/><Relationship Id="rId2" Type="http://schemas.microsoft.com/office/2019/04/relationships/externalLinkLongPath" Target="/Users/gwendolynavery/Documents/Documents/1%20CLIENTS/A-D/AgileCap/AgileCap-ASNOA%20Educational%20Webinars/C:/Users/KyleCastle/Dropbox%20(AgileCap,%20LLC)/8%20-%20Client%20Services%20-%20General/1%20-%20'Customer%20Name'/1%20-%20Underwriting/3%20-%20Customer%20Provided%20Docs/6%20-%20Policy%20History%20Form%20(12mos)/'Cust%20Name'%20Book%20Analysis%20vF2.xlsx?36A2B84B" TargetMode="External"/><Relationship Id="rId1" Type="http://schemas.openxmlformats.org/officeDocument/2006/relationships/externalLinkPath" Target="file:///\\36A2B84B\'Cust%20Name'%20Book%20Analysis%20vF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ata Validatio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F0EA0-2B96-4AA4-A57F-435A0E571042}">
  <dimension ref="A1:W48"/>
  <sheetViews>
    <sheetView showGridLines="0" tabSelected="1" zoomScale="125" workbookViewId="0">
      <selection activeCell="F18" sqref="F18"/>
    </sheetView>
  </sheetViews>
  <sheetFormatPr defaultColWidth="8.81640625" defaultRowHeight="14.5"/>
  <cols>
    <col min="1" max="1" width="32" bestFit="1" customWidth="1"/>
    <col min="2" max="2" width="15.1796875" bestFit="1" customWidth="1"/>
    <col min="3" max="3" width="15.81640625" customWidth="1"/>
    <col min="4" max="4" width="18.453125" customWidth="1"/>
    <col min="5" max="5" width="16" customWidth="1"/>
    <col min="6" max="6" width="16" bestFit="1" customWidth="1"/>
    <col min="7" max="7" width="29.81640625" bestFit="1" customWidth="1"/>
    <col min="8" max="8" width="4.453125" customWidth="1"/>
    <col min="9" max="9" width="11.453125" style="14" bestFit="1" customWidth="1"/>
    <col min="10" max="10" width="14.6328125" style="14" bestFit="1" customWidth="1"/>
    <col min="11" max="11" width="15.453125" style="14" bestFit="1" customWidth="1"/>
    <col min="12" max="12" width="19" customWidth="1"/>
    <col min="13" max="13" width="14.36328125" bestFit="1" customWidth="1"/>
    <col min="14" max="14" width="13.453125" bestFit="1" customWidth="1"/>
    <col min="15" max="15" width="17.6328125" bestFit="1" customWidth="1"/>
    <col min="16" max="16" width="12.36328125" bestFit="1" customWidth="1"/>
    <col min="17" max="23" width="10.1796875" bestFit="1" customWidth="1"/>
  </cols>
  <sheetData>
    <row r="1" spans="1:23" ht="108" customHeight="1">
      <c r="A1" s="106"/>
      <c r="B1" s="106"/>
      <c r="C1" s="106"/>
      <c r="G1" s="132"/>
      <c r="H1" s="132"/>
      <c r="I1" s="132"/>
      <c r="J1" s="132"/>
    </row>
    <row r="2" spans="1:23" ht="34" customHeight="1">
      <c r="A2" s="108" t="s">
        <v>124</v>
      </c>
      <c r="B2" s="109"/>
      <c r="C2" s="109"/>
      <c r="D2" s="109"/>
      <c r="E2" s="109"/>
      <c r="F2" s="109"/>
      <c r="G2" s="109"/>
      <c r="H2" s="109"/>
      <c r="I2" s="109"/>
      <c r="J2" s="109"/>
      <c r="K2" s="109"/>
      <c r="L2" s="109"/>
      <c r="M2" s="109"/>
      <c r="N2" s="109"/>
      <c r="O2" s="109"/>
      <c r="P2" s="109"/>
      <c r="Q2" s="109"/>
      <c r="R2" s="109"/>
    </row>
    <row r="3" spans="1:23" ht="62" customHeight="1">
      <c r="A3" s="107" t="s">
        <v>125</v>
      </c>
      <c r="B3" s="107"/>
      <c r="C3" s="107"/>
      <c r="D3" s="107"/>
      <c r="E3" s="107"/>
      <c r="G3" s="131"/>
      <c r="H3" s="131"/>
      <c r="I3" s="131"/>
      <c r="J3" s="131"/>
    </row>
    <row r="4" spans="1:23">
      <c r="G4" s="105"/>
      <c r="H4" s="105"/>
      <c r="I4" s="105"/>
      <c r="J4" s="105"/>
    </row>
    <row r="5" spans="1:23">
      <c r="A5" s="2" t="s">
        <v>0</v>
      </c>
      <c r="B5" s="117">
        <v>100</v>
      </c>
      <c r="D5" s="121" t="s">
        <v>40</v>
      </c>
      <c r="E5" s="130"/>
      <c r="G5" s="110" t="s">
        <v>31</v>
      </c>
      <c r="H5" s="111"/>
      <c r="I5" s="111">
        <v>1</v>
      </c>
      <c r="J5" s="111">
        <v>2</v>
      </c>
      <c r="K5" s="111">
        <v>3</v>
      </c>
      <c r="L5" s="111">
        <v>4</v>
      </c>
      <c r="M5" s="111">
        <v>5</v>
      </c>
      <c r="N5" s="111">
        <v>6</v>
      </c>
      <c r="O5" s="111">
        <v>7</v>
      </c>
      <c r="P5" s="111">
        <v>8</v>
      </c>
      <c r="Q5" s="111">
        <v>9</v>
      </c>
      <c r="R5" s="111">
        <v>10</v>
      </c>
      <c r="S5" s="111">
        <v>11</v>
      </c>
      <c r="T5" s="111">
        <v>12</v>
      </c>
      <c r="U5" s="111">
        <v>13</v>
      </c>
      <c r="V5" s="111">
        <v>14</v>
      </c>
      <c r="W5" s="111">
        <v>15</v>
      </c>
    </row>
    <row r="6" spans="1:23">
      <c r="A6" s="3" t="s">
        <v>1</v>
      </c>
      <c r="B6" s="118">
        <v>10</v>
      </c>
      <c r="D6" s="14" t="s">
        <v>39</v>
      </c>
      <c r="E6" s="122">
        <v>0.05</v>
      </c>
      <c r="G6" s="1" t="s">
        <v>36</v>
      </c>
      <c r="H6" s="7"/>
      <c r="I6" s="26">
        <f>E9</f>
        <v>1000</v>
      </c>
      <c r="J6" s="26">
        <f>I8</f>
        <v>1000</v>
      </c>
      <c r="K6" s="26">
        <f>J8</f>
        <v>1050</v>
      </c>
      <c r="L6" s="26">
        <f t="shared" ref="L6:R6" si="0">K8</f>
        <v>1102.5</v>
      </c>
      <c r="M6" s="26">
        <f t="shared" si="0"/>
        <v>1157.625</v>
      </c>
      <c r="N6" s="26">
        <f t="shared" si="0"/>
        <v>1215.5062500000001</v>
      </c>
      <c r="O6" s="26">
        <f t="shared" si="0"/>
        <v>1276.2815625000003</v>
      </c>
      <c r="P6" s="26">
        <f t="shared" si="0"/>
        <v>1340.0956406250004</v>
      </c>
      <c r="Q6" s="26">
        <f t="shared" si="0"/>
        <v>1407.1004226562504</v>
      </c>
      <c r="R6" s="26">
        <f t="shared" si="0"/>
        <v>1477.4554437890631</v>
      </c>
      <c r="S6" s="26">
        <f>R8</f>
        <v>1551.3282159785163</v>
      </c>
      <c r="T6" s="26">
        <f>S8</f>
        <v>1628.8946267774422</v>
      </c>
      <c r="U6" s="26">
        <f>T8</f>
        <v>1710.3393581163143</v>
      </c>
      <c r="V6" s="26">
        <f t="shared" ref="V6:W6" si="1">U8</f>
        <v>1795.8563260221301</v>
      </c>
      <c r="W6" s="26">
        <f t="shared" si="1"/>
        <v>1885.6491423232367</v>
      </c>
    </row>
    <row r="7" spans="1:23">
      <c r="A7" s="3" t="s">
        <v>42</v>
      </c>
      <c r="B7" s="118">
        <v>20</v>
      </c>
      <c r="D7" s="14" t="str">
        <f>G12</f>
        <v>Estimated Expense Growth Rate</v>
      </c>
      <c r="E7" s="122">
        <v>0.04</v>
      </c>
      <c r="G7" s="3" t="s">
        <v>23</v>
      </c>
      <c r="I7" s="27">
        <v>0</v>
      </c>
      <c r="J7" s="27">
        <f t="shared" ref="J7:R7" si="2">$E$6</f>
        <v>0.05</v>
      </c>
      <c r="K7" s="27">
        <f t="shared" si="2"/>
        <v>0.05</v>
      </c>
      <c r="L7" s="27">
        <f t="shared" si="2"/>
        <v>0.05</v>
      </c>
      <c r="M7" s="27">
        <f t="shared" si="2"/>
        <v>0.05</v>
      </c>
      <c r="N7" s="27">
        <f t="shared" si="2"/>
        <v>0.05</v>
      </c>
      <c r="O7" s="27">
        <f t="shared" si="2"/>
        <v>0.05</v>
      </c>
      <c r="P7" s="27">
        <f t="shared" si="2"/>
        <v>0.05</v>
      </c>
      <c r="Q7" s="27">
        <f t="shared" si="2"/>
        <v>0.05</v>
      </c>
      <c r="R7" s="27">
        <f t="shared" si="2"/>
        <v>0.05</v>
      </c>
      <c r="S7" s="27">
        <f>$E$6</f>
        <v>0.05</v>
      </c>
      <c r="T7" s="27">
        <f>$E$6</f>
        <v>0.05</v>
      </c>
      <c r="U7" s="27">
        <f>$E$6</f>
        <v>0.05</v>
      </c>
      <c r="V7" s="27">
        <f t="shared" ref="V7:W7" si="3">$E$6</f>
        <v>0.05</v>
      </c>
      <c r="W7" s="27">
        <f t="shared" si="3"/>
        <v>0.05</v>
      </c>
    </row>
    <row r="8" spans="1:23">
      <c r="A8" s="3" t="s">
        <v>43</v>
      </c>
      <c r="B8" s="22">
        <f>B5-B6-B7</f>
        <v>70</v>
      </c>
      <c r="D8" s="14" t="s">
        <v>41</v>
      </c>
      <c r="E8" s="122">
        <v>0.11</v>
      </c>
      <c r="G8" s="3" t="s">
        <v>24</v>
      </c>
      <c r="I8" s="28">
        <f>I6*(1+I7)</f>
        <v>1000</v>
      </c>
      <c r="J8" s="28">
        <f>J6*(1+J7)</f>
        <v>1050</v>
      </c>
      <c r="K8" s="28">
        <f>K6*(1+K7)</f>
        <v>1102.5</v>
      </c>
      <c r="L8" s="28">
        <f t="shared" ref="L7:S8" si="4">L6*(1+L7)</f>
        <v>1157.625</v>
      </c>
      <c r="M8" s="28">
        <f t="shared" si="4"/>
        <v>1215.5062500000001</v>
      </c>
      <c r="N8" s="28">
        <f t="shared" si="4"/>
        <v>1276.2815625000003</v>
      </c>
      <c r="O8" s="28">
        <f t="shared" si="4"/>
        <v>1340.0956406250004</v>
      </c>
      <c r="P8" s="28">
        <f t="shared" si="4"/>
        <v>1407.1004226562504</v>
      </c>
      <c r="Q8" s="28">
        <f t="shared" si="4"/>
        <v>1477.4554437890631</v>
      </c>
      <c r="R8" s="28">
        <f t="shared" si="4"/>
        <v>1551.3282159785163</v>
      </c>
      <c r="S8" s="28">
        <f>S6*(1+S7)</f>
        <v>1628.8946267774422</v>
      </c>
      <c r="T8" s="28">
        <f>T6*(1+T7)</f>
        <v>1710.3393581163143</v>
      </c>
      <c r="U8" s="28">
        <f>U6*(1+U7)</f>
        <v>1795.8563260221301</v>
      </c>
      <c r="V8" s="28">
        <f t="shared" ref="V8" si="5">V6*(1+V7)</f>
        <v>1885.6491423232367</v>
      </c>
      <c r="W8" s="28">
        <f t="shared" ref="W8" si="6">W6*(1+W7)</f>
        <v>1979.9315994393985</v>
      </c>
    </row>
    <row r="9" spans="1:23" ht="15" thickBot="1">
      <c r="A9" s="3" t="s">
        <v>44</v>
      </c>
      <c r="B9" s="118">
        <v>5</v>
      </c>
      <c r="D9" s="14" t="str">
        <f>G6</f>
        <v xml:space="preserve">Book Size (Preimum) </v>
      </c>
      <c r="E9" s="123">
        <v>1000</v>
      </c>
      <c r="G9" s="3" t="s">
        <v>25</v>
      </c>
      <c r="I9" s="27">
        <f t="shared" ref="I9:R9" si="7">$E$8</f>
        <v>0.11</v>
      </c>
      <c r="J9" s="27">
        <f t="shared" si="7"/>
        <v>0.11</v>
      </c>
      <c r="K9" s="27">
        <f t="shared" si="7"/>
        <v>0.11</v>
      </c>
      <c r="L9" s="27">
        <f t="shared" si="7"/>
        <v>0.11</v>
      </c>
      <c r="M9" s="27">
        <f t="shared" si="7"/>
        <v>0.11</v>
      </c>
      <c r="N9" s="27">
        <f t="shared" si="7"/>
        <v>0.11</v>
      </c>
      <c r="O9" s="27">
        <f t="shared" si="7"/>
        <v>0.11</v>
      </c>
      <c r="P9" s="27">
        <f t="shared" si="7"/>
        <v>0.11</v>
      </c>
      <c r="Q9" s="27">
        <f t="shared" si="7"/>
        <v>0.11</v>
      </c>
      <c r="R9" s="27">
        <f t="shared" si="7"/>
        <v>0.11</v>
      </c>
      <c r="S9" s="27">
        <f>$E$8</f>
        <v>0.11</v>
      </c>
      <c r="T9" s="27">
        <f>$E$8</f>
        <v>0.11</v>
      </c>
      <c r="U9" s="27">
        <f>$E$8</f>
        <v>0.11</v>
      </c>
      <c r="V9" s="27">
        <f>$E$8</f>
        <v>0.11</v>
      </c>
      <c r="W9" s="27">
        <f>$E$8</f>
        <v>0.11</v>
      </c>
    </row>
    <row r="10" spans="1:23" ht="15" thickBot="1">
      <c r="A10" s="3"/>
      <c r="B10" s="4"/>
      <c r="D10" s="14" t="s">
        <v>117</v>
      </c>
      <c r="E10" s="99" t="s">
        <v>123</v>
      </c>
      <c r="G10" s="3" t="s">
        <v>30</v>
      </c>
      <c r="I10" s="28">
        <f>IF(E10="Premium",I8*I9,IF(E10="Commissions",$F$25,"Select Revenue Type"))</f>
        <v>110</v>
      </c>
      <c r="J10" s="28">
        <f t="shared" ref="J10:R10" si="8">IF($E$10="Premium",J8*J9,IF($E$10="Commissions",I10*(1+J7)))</f>
        <v>115.5</v>
      </c>
      <c r="K10" s="28">
        <f t="shared" si="8"/>
        <v>121.27500000000001</v>
      </c>
      <c r="L10" s="28">
        <f t="shared" si="8"/>
        <v>127.33875</v>
      </c>
      <c r="M10" s="28">
        <f t="shared" si="8"/>
        <v>133.70568750000001</v>
      </c>
      <c r="N10" s="28">
        <f t="shared" si="8"/>
        <v>140.39097187500002</v>
      </c>
      <c r="O10" s="28">
        <f t="shared" si="8"/>
        <v>147.41052046875004</v>
      </c>
      <c r="P10" s="28">
        <f t="shared" si="8"/>
        <v>154.78104649218756</v>
      </c>
      <c r="Q10" s="28">
        <f t="shared" si="8"/>
        <v>162.52009881679695</v>
      </c>
      <c r="R10" s="28">
        <f t="shared" si="8"/>
        <v>170.64610375763678</v>
      </c>
      <c r="S10" s="28">
        <f>IF($E$10="Premium",S8*S9,IF($E$10="Commissions",R10*(1+S7)))</f>
        <v>179.17840894551864</v>
      </c>
      <c r="T10" s="28">
        <f>IF($E$10="Premium",T8*T9,IF($E$10="Commissions",S10*(1+T7)))</f>
        <v>188.13732939279458</v>
      </c>
      <c r="U10" s="28">
        <f>IF($E$10="Premium",U8*U9,IF($E$10="Commissions",T10*(1+U7)))</f>
        <v>197.54419586243432</v>
      </c>
      <c r="V10" s="28">
        <f>IF($E$10="Premium",V8*V9,IF($E$10="Commissions",U10*(1+V7)))</f>
        <v>207.42140565555604</v>
      </c>
      <c r="W10" s="28">
        <f>IF($E$10="Premium",W8*W9,IF($E$10="Commissions",V10*(1+W7)))</f>
        <v>217.79247593833384</v>
      </c>
    </row>
    <row r="11" spans="1:23">
      <c r="A11" s="3" t="s">
        <v>49</v>
      </c>
      <c r="B11" s="22">
        <f>B8+B9</f>
        <v>75</v>
      </c>
      <c r="G11" s="3" t="s">
        <v>26</v>
      </c>
      <c r="I11" s="28">
        <f t="shared" ref="I11:R11" si="9">$E$47</f>
        <v>482.43913868509634</v>
      </c>
      <c r="J11" s="28">
        <f t="shared" si="9"/>
        <v>482.43913868509634</v>
      </c>
      <c r="K11" s="28">
        <f t="shared" si="9"/>
        <v>482.43913868509634</v>
      </c>
      <c r="L11" s="28">
        <f t="shared" si="9"/>
        <v>482.43913868509634</v>
      </c>
      <c r="M11" s="28">
        <f t="shared" si="9"/>
        <v>482.43913868509634</v>
      </c>
      <c r="N11" s="28">
        <f t="shared" si="9"/>
        <v>482.43913868509634</v>
      </c>
      <c r="O11" s="28">
        <f t="shared" si="9"/>
        <v>482.43913868509634</v>
      </c>
      <c r="P11" s="28">
        <f t="shared" si="9"/>
        <v>482.43913868509634</v>
      </c>
      <c r="Q11" s="28">
        <f t="shared" si="9"/>
        <v>482.43913868509634</v>
      </c>
      <c r="R11" s="28">
        <f t="shared" si="9"/>
        <v>482.43913868509634</v>
      </c>
      <c r="S11" s="28">
        <f>$E$47</f>
        <v>482.43913868509634</v>
      </c>
      <c r="T11" s="28">
        <f>$E$47</f>
        <v>482.43913868509634</v>
      </c>
      <c r="U11" s="28">
        <f>$E$47</f>
        <v>482.43913868509634</v>
      </c>
      <c r="V11" s="28">
        <f>$E$47</f>
        <v>482.43913868509634</v>
      </c>
      <c r="W11" s="28">
        <f>$E$47</f>
        <v>482.43913868509634</v>
      </c>
    </row>
    <row r="12" spans="1:23">
      <c r="A12" s="3" t="s">
        <v>2</v>
      </c>
      <c r="B12" s="119">
        <v>0.1</v>
      </c>
      <c r="G12" s="3" t="s">
        <v>32</v>
      </c>
      <c r="I12" s="27">
        <v>0</v>
      </c>
      <c r="J12" s="27">
        <f t="shared" ref="J12:R12" si="10">$E$7</f>
        <v>0.04</v>
      </c>
      <c r="K12" s="27">
        <f t="shared" si="10"/>
        <v>0.04</v>
      </c>
      <c r="L12" s="27">
        <f t="shared" si="10"/>
        <v>0.04</v>
      </c>
      <c r="M12" s="27">
        <f t="shared" si="10"/>
        <v>0.04</v>
      </c>
      <c r="N12" s="27">
        <f t="shared" si="10"/>
        <v>0.04</v>
      </c>
      <c r="O12" s="27">
        <f t="shared" si="10"/>
        <v>0.04</v>
      </c>
      <c r="P12" s="27">
        <f t="shared" si="10"/>
        <v>0.04</v>
      </c>
      <c r="Q12" s="27">
        <f t="shared" si="10"/>
        <v>0.04</v>
      </c>
      <c r="R12" s="27">
        <f t="shared" si="10"/>
        <v>0.04</v>
      </c>
      <c r="S12" s="27">
        <f>$E$7</f>
        <v>0.04</v>
      </c>
      <c r="T12" s="27">
        <f>$E$7</f>
        <v>0.04</v>
      </c>
      <c r="U12" s="27">
        <f>$E$7</f>
        <v>0.04</v>
      </c>
      <c r="V12" s="27">
        <f t="shared" ref="V12:W12" si="11">$E$7</f>
        <v>0.04</v>
      </c>
      <c r="W12" s="27">
        <f t="shared" si="11"/>
        <v>0.04</v>
      </c>
    </row>
    <row r="13" spans="1:23">
      <c r="A13" s="3" t="s">
        <v>3</v>
      </c>
      <c r="B13" s="120">
        <v>10</v>
      </c>
      <c r="G13" s="3" t="s">
        <v>33</v>
      </c>
      <c r="H13" s="5"/>
      <c r="I13" s="28">
        <f>I11*(1+I12)</f>
        <v>482.43913868509634</v>
      </c>
      <c r="J13" s="28">
        <f>J11*(1+J12)</f>
        <v>501.73670423250019</v>
      </c>
      <c r="K13" s="28">
        <f>K11*(1+K12)</f>
        <v>501.73670423250019</v>
      </c>
      <c r="L13" s="28">
        <f t="shared" ref="L12:S13" si="12">L11*(1+L12)</f>
        <v>501.73670423250019</v>
      </c>
      <c r="M13" s="28">
        <f t="shared" si="12"/>
        <v>501.73670423250019</v>
      </c>
      <c r="N13" s="28">
        <f t="shared" si="12"/>
        <v>501.73670423250019</v>
      </c>
      <c r="O13" s="28">
        <f t="shared" si="12"/>
        <v>501.73670423250019</v>
      </c>
      <c r="P13" s="28">
        <f t="shared" si="12"/>
        <v>501.73670423250019</v>
      </c>
      <c r="Q13" s="28">
        <f t="shared" si="12"/>
        <v>501.73670423250019</v>
      </c>
      <c r="R13" s="28">
        <f t="shared" si="12"/>
        <v>501.73670423250019</v>
      </c>
      <c r="S13" s="28">
        <f>S11*(1+S12)</f>
        <v>501.73670423250019</v>
      </c>
      <c r="T13" s="28">
        <f>T11*(1+T12)</f>
        <v>501.73670423250019</v>
      </c>
      <c r="U13" s="28">
        <f>U11*(1+U12)</f>
        <v>501.73670423250019</v>
      </c>
      <c r="V13" s="28">
        <f t="shared" ref="V13" si="13">V11*(1+V12)</f>
        <v>501.73670423250019</v>
      </c>
      <c r="W13" s="28">
        <f t="shared" ref="W13" si="14">W11*(1+W12)</f>
        <v>501.73670423250019</v>
      </c>
    </row>
    <row r="14" spans="1:23">
      <c r="A14" s="3" t="s">
        <v>45</v>
      </c>
      <c r="B14" s="22">
        <f>PMT(B12/12,B13*12,-B11)*12</f>
        <v>11.893566319358548</v>
      </c>
      <c r="G14" s="3" t="s">
        <v>27</v>
      </c>
      <c r="I14" s="28">
        <f t="shared" ref="I14:R14" si="15">IF(I5&lt;=$B$13,$B$14,0)+IF(I5&lt;=$B$18,$B$19,0)</f>
        <v>14.439138685096353</v>
      </c>
      <c r="J14" s="28">
        <f t="shared" si="15"/>
        <v>14.439138685096353</v>
      </c>
      <c r="K14" s="28">
        <f t="shared" si="15"/>
        <v>14.439138685096353</v>
      </c>
      <c r="L14" s="28">
        <f t="shared" si="15"/>
        <v>14.439138685096353</v>
      </c>
      <c r="M14" s="28">
        <f t="shared" si="15"/>
        <v>14.439138685096353</v>
      </c>
      <c r="N14" s="28">
        <f t="shared" si="15"/>
        <v>14.439138685096353</v>
      </c>
      <c r="O14" s="28">
        <f t="shared" si="15"/>
        <v>14.439138685096353</v>
      </c>
      <c r="P14" s="28">
        <f t="shared" si="15"/>
        <v>14.439138685096353</v>
      </c>
      <c r="Q14" s="28">
        <f t="shared" si="15"/>
        <v>14.439138685096353</v>
      </c>
      <c r="R14" s="28">
        <f t="shared" si="15"/>
        <v>14.439138685096353</v>
      </c>
      <c r="S14" s="28">
        <f>IF(S5&lt;=$B$13,$B$14,0)+IF(S5&lt;=$B$18,$B$19,0)</f>
        <v>0</v>
      </c>
      <c r="T14" s="28">
        <f>IF(T5&lt;=$B$13,$B$14,0)+IF(T5&lt;=$B$18,$B$19,0)</f>
        <v>0</v>
      </c>
      <c r="U14" s="28">
        <f>IF(U5&lt;=$B$13,$B$14,0)+IF(U5&lt;=$B$18,$B$19,0)</f>
        <v>0</v>
      </c>
      <c r="V14" s="28">
        <f>IF(V5&lt;=$B$13,$B$14,0)+IF(V5&lt;=$B$18,$B$19,0)</f>
        <v>0</v>
      </c>
      <c r="W14" s="28">
        <f>IF(W5&lt;=$B$13,$B$14,0)+IF(W5&lt;=$B$18,$B$19,0)</f>
        <v>0</v>
      </c>
    </row>
    <row r="15" spans="1:23" ht="15" thickBot="1">
      <c r="A15" s="3"/>
      <c r="B15" s="4"/>
      <c r="G15" s="6" t="s">
        <v>28</v>
      </c>
      <c r="H15" s="8"/>
      <c r="I15" s="29">
        <f>I10-I13-I14</f>
        <v>-386.87827737019268</v>
      </c>
      <c r="J15" s="29">
        <f>J10-J13-J14</f>
        <v>-400.67584291759653</v>
      </c>
      <c r="K15" s="29">
        <f>K10-K13-K14</f>
        <v>-394.90084291759655</v>
      </c>
      <c r="L15" s="29">
        <f t="shared" ref="L14:S15" si="16">L10-L13-L14</f>
        <v>-388.83709291759652</v>
      </c>
      <c r="M15" s="29">
        <f t="shared" si="16"/>
        <v>-382.47015541759652</v>
      </c>
      <c r="N15" s="29">
        <f t="shared" si="16"/>
        <v>-375.78487104259654</v>
      </c>
      <c r="O15" s="29">
        <f t="shared" si="16"/>
        <v>-368.76532244884646</v>
      </c>
      <c r="P15" s="29">
        <f t="shared" si="16"/>
        <v>-361.39479642540897</v>
      </c>
      <c r="Q15" s="29">
        <f t="shared" si="16"/>
        <v>-353.65574410079961</v>
      </c>
      <c r="R15" s="29">
        <f t="shared" si="16"/>
        <v>-345.52973915995977</v>
      </c>
      <c r="S15" s="29">
        <f>S10-S13-S14</f>
        <v>-322.55829528698155</v>
      </c>
      <c r="T15" s="29">
        <f>T10-T13-T14</f>
        <v>-313.5993748397056</v>
      </c>
      <c r="U15" s="29">
        <f>U10-U13-U14</f>
        <v>-304.19250837006587</v>
      </c>
      <c r="V15" s="29">
        <f t="shared" ref="V15" si="17">V10-V13-V14</f>
        <v>-294.31529857694414</v>
      </c>
      <c r="W15" s="29">
        <f t="shared" ref="W15" si="18">W10-W13-W14</f>
        <v>-283.94422829416635</v>
      </c>
    </row>
    <row r="16" spans="1:23" ht="15" thickTop="1">
      <c r="A16" s="3" t="s">
        <v>46</v>
      </c>
      <c r="B16" s="22">
        <f>B7</f>
        <v>20</v>
      </c>
    </row>
    <row r="17" spans="1:16">
      <c r="A17" s="3" t="s">
        <v>2</v>
      </c>
      <c r="B17" s="124">
        <v>0.05</v>
      </c>
      <c r="G17" t="s">
        <v>122</v>
      </c>
    </row>
    <row r="18" spans="1:16">
      <c r="A18" s="3" t="s">
        <v>3</v>
      </c>
      <c r="B18" s="125">
        <v>10</v>
      </c>
    </row>
    <row r="19" spans="1:16">
      <c r="A19" s="32" t="s">
        <v>47</v>
      </c>
      <c r="B19" s="33">
        <f>PMT(B17/12,B18*12,-B16)*12</f>
        <v>2.5455723657378053</v>
      </c>
    </row>
    <row r="20" spans="1:16">
      <c r="A20" s="30" t="s">
        <v>48</v>
      </c>
      <c r="B20" s="31">
        <f>B19+B14</f>
        <v>14.439138685096353</v>
      </c>
    </row>
    <row r="22" spans="1:16" ht="42.75" customHeight="1" thickBot="1"/>
    <row r="23" spans="1:16" ht="58.5" thickBot="1">
      <c r="B23" s="126" t="s">
        <v>121</v>
      </c>
      <c r="C23" s="127"/>
      <c r="D23" s="115" t="s">
        <v>35</v>
      </c>
      <c r="E23" s="116"/>
      <c r="F23" s="103" t="s">
        <v>37</v>
      </c>
      <c r="I23" s="112" t="s">
        <v>104</v>
      </c>
      <c r="J23" s="112" t="s">
        <v>105</v>
      </c>
      <c r="K23" s="113" t="s">
        <v>106</v>
      </c>
      <c r="L23" s="114" t="s">
        <v>107</v>
      </c>
      <c r="M23" s="114" t="s">
        <v>108</v>
      </c>
      <c r="N23" s="114" t="s">
        <v>109</v>
      </c>
      <c r="O23" s="114" t="s">
        <v>110</v>
      </c>
      <c r="P23" s="114" t="s">
        <v>111</v>
      </c>
    </row>
    <row r="24" spans="1:16" ht="15" thickBot="1">
      <c r="A24" s="5" t="s">
        <v>119</v>
      </c>
      <c r="B24" s="12" t="s">
        <v>5</v>
      </c>
      <c r="C24" s="13" t="s">
        <v>6</v>
      </c>
      <c r="D24" s="10" t="s">
        <v>5</v>
      </c>
      <c r="E24" s="10" t="s">
        <v>6</v>
      </c>
      <c r="F24" s="23"/>
      <c r="I24" s="84" t="s">
        <v>112</v>
      </c>
      <c r="J24" s="84" t="s">
        <v>113</v>
      </c>
      <c r="K24" s="85" t="s">
        <v>114</v>
      </c>
      <c r="L24" s="86" t="s">
        <v>115</v>
      </c>
      <c r="M24" s="87">
        <v>2500</v>
      </c>
      <c r="N24" s="88">
        <v>10</v>
      </c>
      <c r="O24" s="89">
        <v>0.75</v>
      </c>
      <c r="P24" s="90" t="s">
        <v>116</v>
      </c>
    </row>
    <row r="25" spans="1:16" ht="15" thickBot="1">
      <c r="A25" t="s">
        <v>120</v>
      </c>
      <c r="B25" s="128">
        <v>9</v>
      </c>
      <c r="C25" s="16">
        <f>B25*12</f>
        <v>108</v>
      </c>
      <c r="D25" s="129">
        <v>10</v>
      </c>
      <c r="E25" s="17">
        <f>D25*12</f>
        <v>120</v>
      </c>
      <c r="F25" s="24">
        <f>C25+E25</f>
        <v>228</v>
      </c>
      <c r="I25" s="91"/>
      <c r="J25" s="91"/>
      <c r="K25" s="92"/>
      <c r="L25" s="93"/>
      <c r="M25" s="94"/>
      <c r="N25" s="95"/>
      <c r="O25" s="96"/>
      <c r="P25" s="97"/>
    </row>
    <row r="26" spans="1:16" ht="15" thickBot="1">
      <c r="B26" s="11"/>
      <c r="C26" s="102"/>
      <c r="F26" s="23"/>
      <c r="I26" s="91"/>
      <c r="J26" s="91"/>
      <c r="K26" s="92"/>
      <c r="L26" s="93"/>
      <c r="M26" s="94"/>
      <c r="N26" s="95"/>
      <c r="O26" s="96"/>
      <c r="P26" s="97"/>
    </row>
    <row r="27" spans="1:16" ht="15" thickBot="1">
      <c r="A27" s="2" t="s">
        <v>4</v>
      </c>
      <c r="B27" s="12" t="s">
        <v>5</v>
      </c>
      <c r="C27" s="13" t="s">
        <v>6</v>
      </c>
      <c r="D27" s="10" t="s">
        <v>5</v>
      </c>
      <c r="E27" s="10" t="s">
        <v>6</v>
      </c>
      <c r="F27" s="23"/>
      <c r="G27" s="104"/>
      <c r="I27" s="91"/>
      <c r="J27" s="91"/>
      <c r="K27" s="92"/>
      <c r="L27" s="93"/>
      <c r="M27" s="94"/>
      <c r="N27" s="95"/>
      <c r="O27" s="96"/>
      <c r="P27" s="97"/>
    </row>
    <row r="28" spans="1:16" ht="15" thickBot="1">
      <c r="A28" s="3" t="s">
        <v>7</v>
      </c>
      <c r="B28" s="128">
        <v>1</v>
      </c>
      <c r="C28" s="16">
        <f>B28*12</f>
        <v>12</v>
      </c>
      <c r="D28" s="129">
        <v>1</v>
      </c>
      <c r="E28" s="17">
        <f>D28*12</f>
        <v>12</v>
      </c>
      <c r="F28" s="24">
        <f>C28+E28</f>
        <v>24</v>
      </c>
      <c r="I28" s="91"/>
      <c r="J28" s="91"/>
      <c r="K28" s="92"/>
      <c r="L28" s="93"/>
      <c r="M28" s="94"/>
      <c r="N28" s="95"/>
      <c r="O28" s="96"/>
      <c r="P28" s="97"/>
    </row>
    <row r="29" spans="1:16" ht="15" thickBot="1">
      <c r="A29" s="3" t="s">
        <v>8</v>
      </c>
      <c r="B29" s="128">
        <v>2</v>
      </c>
      <c r="C29" s="16">
        <f t="shared" ref="C29:C44" si="19">B29*12</f>
        <v>24</v>
      </c>
      <c r="D29" s="129">
        <v>2</v>
      </c>
      <c r="E29" s="17">
        <f t="shared" ref="E29:E43" si="20">D29*12</f>
        <v>24</v>
      </c>
      <c r="F29" s="24">
        <f t="shared" ref="F29:F45" si="21">C29+E29</f>
        <v>48</v>
      </c>
      <c r="I29" s="91"/>
      <c r="J29" s="91"/>
      <c r="K29" s="92"/>
      <c r="L29" s="93"/>
      <c r="M29" s="94"/>
      <c r="N29" s="95"/>
      <c r="O29" s="96"/>
      <c r="P29" s="97"/>
    </row>
    <row r="30" spans="1:16" ht="15" thickBot="1">
      <c r="A30" s="3" t="s">
        <v>9</v>
      </c>
      <c r="B30" s="128">
        <v>3</v>
      </c>
      <c r="C30" s="16">
        <f t="shared" si="19"/>
        <v>36</v>
      </c>
      <c r="D30" s="129">
        <v>3</v>
      </c>
      <c r="E30" s="17">
        <f t="shared" si="20"/>
        <v>36</v>
      </c>
      <c r="F30" s="24">
        <f t="shared" si="21"/>
        <v>72</v>
      </c>
      <c r="I30" s="91"/>
      <c r="J30" s="91"/>
      <c r="K30" s="92"/>
      <c r="L30" s="93"/>
      <c r="M30" s="94"/>
      <c r="N30" s="95"/>
      <c r="O30" s="96"/>
      <c r="P30" s="97"/>
    </row>
    <row r="31" spans="1:16" ht="15" thickBot="1">
      <c r="A31" s="3" t="s">
        <v>10</v>
      </c>
      <c r="B31" s="128">
        <v>1</v>
      </c>
      <c r="C31" s="16">
        <f t="shared" si="19"/>
        <v>12</v>
      </c>
      <c r="D31" s="129">
        <v>2</v>
      </c>
      <c r="E31" s="17">
        <f t="shared" si="20"/>
        <v>24</v>
      </c>
      <c r="F31" s="24">
        <f t="shared" si="21"/>
        <v>36</v>
      </c>
      <c r="I31" s="91"/>
      <c r="J31" s="91"/>
      <c r="K31" s="92"/>
      <c r="L31" s="93"/>
      <c r="M31" s="94"/>
      <c r="N31" s="95"/>
      <c r="O31" s="96"/>
      <c r="P31" s="97"/>
    </row>
    <row r="32" spans="1:16" ht="15" thickBot="1">
      <c r="A32" s="3" t="s">
        <v>11</v>
      </c>
      <c r="B32" s="128">
        <v>1</v>
      </c>
      <c r="C32" s="16">
        <f t="shared" si="19"/>
        <v>12</v>
      </c>
      <c r="D32" s="129">
        <v>4</v>
      </c>
      <c r="E32" s="17">
        <f t="shared" si="20"/>
        <v>48</v>
      </c>
      <c r="F32" s="24">
        <f t="shared" si="21"/>
        <v>60</v>
      </c>
      <c r="I32" s="91"/>
      <c r="J32" s="91"/>
      <c r="K32" s="92"/>
      <c r="L32" s="93"/>
      <c r="M32" s="94"/>
      <c r="N32" s="95"/>
      <c r="O32" s="96"/>
      <c r="P32" s="97"/>
    </row>
    <row r="33" spans="1:16" ht="15" thickBot="1">
      <c r="A33" s="3" t="s">
        <v>12</v>
      </c>
      <c r="B33" s="128">
        <v>1</v>
      </c>
      <c r="C33" s="16">
        <f t="shared" si="19"/>
        <v>12</v>
      </c>
      <c r="D33" s="129">
        <v>3</v>
      </c>
      <c r="E33" s="17">
        <f t="shared" si="20"/>
        <v>36</v>
      </c>
      <c r="F33" s="24">
        <f t="shared" si="21"/>
        <v>48</v>
      </c>
      <c r="I33" s="91"/>
      <c r="J33" s="91"/>
      <c r="K33" s="92"/>
      <c r="L33" s="93"/>
      <c r="M33" s="94"/>
      <c r="N33" s="95"/>
      <c r="O33" s="96"/>
      <c r="P33" s="97"/>
    </row>
    <row r="34" spans="1:16" ht="15" thickBot="1">
      <c r="A34" s="3" t="s">
        <v>13</v>
      </c>
      <c r="B34" s="128">
        <v>2</v>
      </c>
      <c r="C34" s="16">
        <f t="shared" si="19"/>
        <v>24</v>
      </c>
      <c r="D34" s="129">
        <v>1</v>
      </c>
      <c r="E34" s="17">
        <f t="shared" si="20"/>
        <v>12</v>
      </c>
      <c r="F34" s="24">
        <f t="shared" si="21"/>
        <v>36</v>
      </c>
      <c r="I34" s="91"/>
      <c r="J34" s="91"/>
      <c r="K34" s="92"/>
      <c r="L34" s="93"/>
      <c r="M34" s="94"/>
      <c r="N34" s="95"/>
      <c r="O34" s="96"/>
      <c r="P34" s="97"/>
    </row>
    <row r="35" spans="1:16" ht="15" thickBot="1">
      <c r="A35" s="3" t="s">
        <v>14</v>
      </c>
      <c r="B35" s="128">
        <v>1</v>
      </c>
      <c r="C35" s="16">
        <f t="shared" si="19"/>
        <v>12</v>
      </c>
      <c r="D35" s="129">
        <v>3</v>
      </c>
      <c r="E35" s="17">
        <f t="shared" si="20"/>
        <v>36</v>
      </c>
      <c r="F35" s="24">
        <f t="shared" si="21"/>
        <v>48</v>
      </c>
      <c r="I35" s="91"/>
      <c r="J35" s="91"/>
      <c r="K35" s="92"/>
      <c r="L35" s="93"/>
      <c r="M35" s="94"/>
      <c r="N35" s="95"/>
      <c r="O35" s="96"/>
      <c r="P35" s="97"/>
    </row>
    <row r="36" spans="1:16">
      <c r="A36" s="3" t="s">
        <v>15</v>
      </c>
      <c r="B36" s="128">
        <v>7</v>
      </c>
      <c r="C36" s="16">
        <f t="shared" si="19"/>
        <v>84</v>
      </c>
      <c r="D36" s="129">
        <v>2</v>
      </c>
      <c r="E36" s="17">
        <f t="shared" si="20"/>
        <v>24</v>
      </c>
      <c r="F36" s="24">
        <f t="shared" si="21"/>
        <v>108</v>
      </c>
      <c r="L36" t="s">
        <v>118</v>
      </c>
      <c r="M36" s="98">
        <f>SUM(M25:M35)</f>
        <v>0</v>
      </c>
    </row>
    <row r="37" spans="1:16">
      <c r="A37" s="3" t="s">
        <v>16</v>
      </c>
      <c r="B37" s="128">
        <v>2</v>
      </c>
      <c r="C37" s="16">
        <f t="shared" si="19"/>
        <v>24</v>
      </c>
      <c r="D37" s="129">
        <v>4</v>
      </c>
      <c r="E37" s="17">
        <f t="shared" si="20"/>
        <v>48</v>
      </c>
      <c r="F37" s="24">
        <f t="shared" si="21"/>
        <v>72</v>
      </c>
    </row>
    <row r="38" spans="1:16">
      <c r="A38" s="3" t="s">
        <v>17</v>
      </c>
      <c r="B38" s="128">
        <v>2</v>
      </c>
      <c r="C38" s="16">
        <f t="shared" si="19"/>
        <v>24</v>
      </c>
      <c r="D38" s="129">
        <v>1</v>
      </c>
      <c r="E38" s="17">
        <f t="shared" si="20"/>
        <v>12</v>
      </c>
      <c r="F38" s="24">
        <f t="shared" si="21"/>
        <v>36</v>
      </c>
    </row>
    <row r="39" spans="1:16">
      <c r="A39" s="3" t="s">
        <v>18</v>
      </c>
      <c r="B39" s="128">
        <v>2</v>
      </c>
      <c r="C39" s="16">
        <f t="shared" si="19"/>
        <v>24</v>
      </c>
      <c r="D39" s="129">
        <v>2</v>
      </c>
      <c r="E39" s="17">
        <f t="shared" si="20"/>
        <v>24</v>
      </c>
      <c r="F39" s="24">
        <f t="shared" si="21"/>
        <v>48</v>
      </c>
    </row>
    <row r="40" spans="1:16">
      <c r="A40" s="3" t="s">
        <v>19</v>
      </c>
      <c r="B40" s="128">
        <v>2</v>
      </c>
      <c r="C40" s="16">
        <f t="shared" si="19"/>
        <v>24</v>
      </c>
      <c r="D40" s="129">
        <v>5</v>
      </c>
      <c r="E40" s="17">
        <f t="shared" si="20"/>
        <v>60</v>
      </c>
      <c r="F40" s="24">
        <f t="shared" si="21"/>
        <v>84</v>
      </c>
    </row>
    <row r="41" spans="1:16">
      <c r="A41" s="3" t="s">
        <v>20</v>
      </c>
      <c r="B41" s="128">
        <v>2</v>
      </c>
      <c r="C41" s="16">
        <f t="shared" si="19"/>
        <v>24</v>
      </c>
      <c r="D41" s="129">
        <v>3</v>
      </c>
      <c r="E41" s="17">
        <f t="shared" si="20"/>
        <v>36</v>
      </c>
      <c r="F41" s="24">
        <f t="shared" si="21"/>
        <v>60</v>
      </c>
    </row>
    <row r="42" spans="1:16">
      <c r="A42" s="3" t="s">
        <v>21</v>
      </c>
      <c r="B42" s="128">
        <v>2</v>
      </c>
      <c r="C42" s="16">
        <f t="shared" si="19"/>
        <v>24</v>
      </c>
      <c r="D42" s="129">
        <v>2</v>
      </c>
      <c r="E42" s="17">
        <f t="shared" si="20"/>
        <v>24</v>
      </c>
      <c r="F42" s="24">
        <f t="shared" si="21"/>
        <v>48</v>
      </c>
    </row>
    <row r="43" spans="1:16">
      <c r="A43" s="3" t="s">
        <v>22</v>
      </c>
      <c r="B43" s="128">
        <v>2</v>
      </c>
      <c r="C43" s="16">
        <f t="shared" si="19"/>
        <v>24</v>
      </c>
      <c r="D43" s="129">
        <v>1</v>
      </c>
      <c r="E43" s="17">
        <f t="shared" si="20"/>
        <v>12</v>
      </c>
      <c r="F43" s="24">
        <f t="shared" si="21"/>
        <v>36</v>
      </c>
    </row>
    <row r="44" spans="1:16">
      <c r="A44" s="3" t="s">
        <v>38</v>
      </c>
      <c r="B44" s="15">
        <f>B20</f>
        <v>14.439138685096353</v>
      </c>
      <c r="C44" s="16">
        <f t="shared" si="19"/>
        <v>173.26966422115623</v>
      </c>
      <c r="D44" s="17">
        <f>E44/12</f>
        <v>1.2032615570913627</v>
      </c>
      <c r="E44" s="17">
        <f>B20</f>
        <v>14.439138685096353</v>
      </c>
      <c r="F44" s="24">
        <f>C44+E44</f>
        <v>187.70880290625257</v>
      </c>
    </row>
    <row r="45" spans="1:16" ht="15" thickBot="1">
      <c r="A45" s="3"/>
      <c r="B45" s="15"/>
      <c r="C45" s="16"/>
      <c r="D45" s="17"/>
      <c r="E45" s="17"/>
      <c r="F45" s="25">
        <f t="shared" si="21"/>
        <v>0</v>
      </c>
    </row>
    <row r="46" spans="1:16">
      <c r="A46" s="2" t="s">
        <v>29</v>
      </c>
      <c r="B46" s="18"/>
      <c r="C46" s="19"/>
      <c r="D46" s="100">
        <f>SUM(D28:D43)</f>
        <v>39</v>
      </c>
      <c r="E46" s="19">
        <f>SUM(E28:E43)</f>
        <v>468</v>
      </c>
      <c r="F46" s="17"/>
    </row>
    <row r="47" spans="1:16" ht="15" thickBot="1">
      <c r="A47" s="9" t="s">
        <v>34</v>
      </c>
      <c r="B47" s="20"/>
      <c r="C47" s="21"/>
      <c r="D47" s="101">
        <f>SUM(D28:D44)</f>
        <v>40.203261557091366</v>
      </c>
      <c r="E47" s="21">
        <f>SUM(E28:E44)</f>
        <v>482.43913868509634</v>
      </c>
      <c r="F47" s="17"/>
    </row>
    <row r="48" spans="1:16" ht="15" thickTop="1"/>
  </sheetData>
  <mergeCells count="6">
    <mergeCell ref="B23:C23"/>
    <mergeCell ref="D23:E23"/>
    <mergeCell ref="G1:J1"/>
    <mergeCell ref="A1:C1"/>
    <mergeCell ref="A3:E3"/>
    <mergeCell ref="A2:R2"/>
  </mergeCells>
  <conditionalFormatting sqref="E10">
    <cfRule type="containsText" dxfId="1" priority="2" operator="containsText" text="Select Here">
      <formula>NOT(ISERROR(SEARCH("Select Here",E10)))</formula>
    </cfRule>
  </conditionalFormatting>
  <conditionalFormatting sqref="I10">
    <cfRule type="containsText" dxfId="0" priority="1" operator="containsText" text="Select Revenue Type">
      <formula>NOT(ISERROR(SEARCH("Select Revenue Type",I10)))</formula>
    </cfRule>
  </conditionalFormatting>
  <dataValidations count="3">
    <dataValidation type="list" allowBlank="1" showInputMessage="1" showErrorMessage="1" sqref="E10" xr:uid="{AD54B8BF-2E86-42F8-901B-404312EB4CE7}">
      <formula1>"Select Here, Premium, Commissions"</formula1>
    </dataValidation>
    <dataValidation type="decimal" allowBlank="1" showInputMessage="1" showErrorMessage="1" sqref="O24:O35" xr:uid="{A6FB2911-406B-490C-8AED-27236B6A47C1}">
      <formula1>0.5</formula1>
      <formula2>1</formula2>
    </dataValidation>
    <dataValidation type="whole" allowBlank="1" showInputMessage="1" showErrorMessage="1" sqref="N24:N35" xr:uid="{33B206F3-84AB-486D-9508-499DA1A11C39}">
      <formula1>0</formula1>
      <formula2>1000</formula2>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9F70B0E-32A8-4297-934B-7EA5B3C9E20B}">
          <x14:formula1>
            <xm:f>'/Users/gwendolynavery/Documents/Documents/1 CLIENTS/A-D/AgileCap/AgileCap-ASNOA Educational Webinars/C:\Users\KyleCastle\Dropbox (AgileCap, LLC)\8 - Client Services - General\1 - ''Customer Name''\1 - Underwriting\3 - Customer Provided Docs\6 - Policy History Form (12mos)\[''Cust Name'' Book Analysis vF2.xlsx]Data Validation'!#REF!</xm:f>
          </x14:formula1>
          <xm:sqref>J24:L35 P24:P35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80E6A-B5B3-4985-8BCD-53CC32025221}">
  <dimension ref="A1:AQ1594"/>
  <sheetViews>
    <sheetView workbookViewId="0">
      <selection activeCell="F104" sqref="F104"/>
    </sheetView>
  </sheetViews>
  <sheetFormatPr defaultColWidth="8.81640625" defaultRowHeight="12.5" outlineLevelCol="1"/>
  <cols>
    <col min="1" max="1" width="9.1796875" style="35"/>
    <col min="2" max="2" width="19.6328125" style="41" customWidth="1"/>
    <col min="3" max="3" width="20.1796875" style="35" customWidth="1"/>
    <col min="4" max="4" width="30.453125" style="35" customWidth="1"/>
    <col min="5" max="5" width="21" style="35" customWidth="1"/>
    <col min="6" max="6" width="10.453125" style="36" customWidth="1"/>
    <col min="7" max="7" width="16" style="35" customWidth="1"/>
    <col min="8" max="8" width="13" style="35" customWidth="1"/>
    <col min="9" max="9" width="11.81640625" style="35" customWidth="1"/>
    <col min="10" max="10" width="13.81640625" style="38" hidden="1" customWidth="1" outlineLevel="1"/>
    <col min="11" max="11" width="11.453125" style="35" customWidth="1" collapsed="1"/>
    <col min="12" max="12" width="13.453125" style="38" hidden="1" customWidth="1" outlineLevel="1"/>
    <col min="13" max="13" width="14.453125" style="35" hidden="1" customWidth="1" outlineLevel="1"/>
    <col min="14" max="14" width="14.453125" style="35" customWidth="1" collapsed="1"/>
    <col min="15" max="17" width="14.453125" style="35" hidden="1" customWidth="1" outlineLevel="1"/>
    <col min="18" max="18" width="14.453125" style="39" hidden="1" customWidth="1" outlineLevel="1"/>
    <col min="19" max="19" width="14.453125" style="35" hidden="1" customWidth="1" outlineLevel="1"/>
    <col min="20" max="20" width="9.1796875" style="35" collapsed="1"/>
    <col min="21" max="21" width="9.36328125" style="36" bestFit="1" customWidth="1"/>
    <col min="22" max="22" width="13.6328125" style="35" bestFit="1" customWidth="1"/>
    <col min="23" max="23" width="12.6328125" style="35" customWidth="1"/>
    <col min="24" max="24" width="13.36328125" style="35" customWidth="1"/>
    <col min="25" max="25" width="12.1796875" style="35" hidden="1" customWidth="1" outlineLevel="1"/>
    <col min="26" max="26" width="12.453125" style="35" customWidth="1" collapsed="1"/>
    <col min="27" max="27" width="13" style="35" hidden="1" customWidth="1" outlineLevel="1"/>
    <col min="28" max="28" width="13.453125" style="35" customWidth="1" collapsed="1"/>
    <col min="29" max="29" width="9.1796875" style="35"/>
    <col min="30" max="31" width="9.36328125" style="35" customWidth="1" outlineLevel="1"/>
    <col min="32" max="32" width="16.453125" style="35" customWidth="1" outlineLevel="1"/>
    <col min="33" max="35" width="9.36328125" style="35" customWidth="1" outlineLevel="1"/>
    <col min="36" max="36" width="12.81640625" style="35" customWidth="1" outlineLevel="1"/>
    <col min="37" max="37" width="9.36328125" style="35" customWidth="1" outlineLevel="1"/>
    <col min="38" max="256" width="9.1796875" style="35"/>
    <col min="257" max="257" width="19.6328125" style="35" customWidth="1"/>
    <col min="258" max="258" width="20.1796875" style="35" customWidth="1"/>
    <col min="259" max="259" width="16.36328125" style="35" bestFit="1" customWidth="1"/>
    <col min="260" max="261" width="21" style="35" customWidth="1"/>
    <col min="262" max="262" width="10.453125" style="35" customWidth="1"/>
    <col min="263" max="263" width="16" style="35" customWidth="1"/>
    <col min="264" max="264" width="13" style="35" customWidth="1"/>
    <col min="265" max="265" width="11.81640625" style="35" customWidth="1"/>
    <col min="266" max="266" width="13.81640625" style="35" customWidth="1"/>
    <col min="267" max="267" width="11.453125" style="35" customWidth="1"/>
    <col min="268" max="268" width="13.453125" style="35" customWidth="1"/>
    <col min="269" max="275" width="14.453125" style="35" customWidth="1"/>
    <col min="276" max="276" width="9.1796875" style="35"/>
    <col min="277" max="277" width="9.36328125" style="35" bestFit="1" customWidth="1"/>
    <col min="278" max="278" width="13.6328125" style="35" bestFit="1" customWidth="1"/>
    <col min="279" max="279" width="12.6328125" style="35" customWidth="1"/>
    <col min="280" max="280" width="13.36328125" style="35" customWidth="1"/>
    <col min="281" max="281" width="12.1796875" style="35" customWidth="1"/>
    <col min="282" max="282" width="12.453125" style="35" customWidth="1"/>
    <col min="283" max="283" width="13" style="35" customWidth="1"/>
    <col min="284" max="284" width="13.453125" style="35" customWidth="1"/>
    <col min="285" max="285" width="9.1796875" style="35"/>
    <col min="286" max="287" width="9.36328125" style="35" bestFit="1" customWidth="1"/>
    <col min="288" max="288" width="16.453125" style="35" bestFit="1" customWidth="1"/>
    <col min="289" max="291" width="9.36328125" style="35" bestFit="1" customWidth="1"/>
    <col min="292" max="292" width="12.81640625" style="35" bestFit="1" customWidth="1"/>
    <col min="293" max="293" width="9.36328125" style="35" bestFit="1" customWidth="1"/>
    <col min="294" max="512" width="9.1796875" style="35"/>
    <col min="513" max="513" width="19.6328125" style="35" customWidth="1"/>
    <col min="514" max="514" width="20.1796875" style="35" customWidth="1"/>
    <col min="515" max="515" width="16.36328125" style="35" bestFit="1" customWidth="1"/>
    <col min="516" max="517" width="21" style="35" customWidth="1"/>
    <col min="518" max="518" width="10.453125" style="35" customWidth="1"/>
    <col min="519" max="519" width="16" style="35" customWidth="1"/>
    <col min="520" max="520" width="13" style="35" customWidth="1"/>
    <col min="521" max="521" width="11.81640625" style="35" customWidth="1"/>
    <col min="522" max="522" width="13.81640625" style="35" customWidth="1"/>
    <col min="523" max="523" width="11.453125" style="35" customWidth="1"/>
    <col min="524" max="524" width="13.453125" style="35" customWidth="1"/>
    <col min="525" max="531" width="14.453125" style="35" customWidth="1"/>
    <col min="532" max="532" width="9.1796875" style="35"/>
    <col min="533" max="533" width="9.36328125" style="35" bestFit="1" customWidth="1"/>
    <col min="534" max="534" width="13.6328125" style="35" bestFit="1" customWidth="1"/>
    <col min="535" max="535" width="12.6328125" style="35" customWidth="1"/>
    <col min="536" max="536" width="13.36328125" style="35" customWidth="1"/>
    <col min="537" max="537" width="12.1796875" style="35" customWidth="1"/>
    <col min="538" max="538" width="12.453125" style="35" customWidth="1"/>
    <col min="539" max="539" width="13" style="35" customWidth="1"/>
    <col min="540" max="540" width="13.453125" style="35" customWidth="1"/>
    <col min="541" max="541" width="9.1796875" style="35"/>
    <col min="542" max="543" width="9.36328125" style="35" bestFit="1" customWidth="1"/>
    <col min="544" max="544" width="16.453125" style="35" bestFit="1" customWidth="1"/>
    <col min="545" max="547" width="9.36328125" style="35" bestFit="1" customWidth="1"/>
    <col min="548" max="548" width="12.81640625" style="35" bestFit="1" customWidth="1"/>
    <col min="549" max="549" width="9.36328125" style="35" bestFit="1" customWidth="1"/>
    <col min="550" max="768" width="9.1796875" style="35"/>
    <col min="769" max="769" width="19.6328125" style="35" customWidth="1"/>
    <col min="770" max="770" width="20.1796875" style="35" customWidth="1"/>
    <col min="771" max="771" width="16.36328125" style="35" bestFit="1" customWidth="1"/>
    <col min="772" max="773" width="21" style="35" customWidth="1"/>
    <col min="774" max="774" width="10.453125" style="35" customWidth="1"/>
    <col min="775" max="775" width="16" style="35" customWidth="1"/>
    <col min="776" max="776" width="13" style="35" customWidth="1"/>
    <col min="777" max="777" width="11.81640625" style="35" customWidth="1"/>
    <col min="778" max="778" width="13.81640625" style="35" customWidth="1"/>
    <col min="779" max="779" width="11.453125" style="35" customWidth="1"/>
    <col min="780" max="780" width="13.453125" style="35" customWidth="1"/>
    <col min="781" max="787" width="14.453125" style="35" customWidth="1"/>
    <col min="788" max="788" width="9.1796875" style="35"/>
    <col min="789" max="789" width="9.36328125" style="35" bestFit="1" customWidth="1"/>
    <col min="790" max="790" width="13.6328125" style="35" bestFit="1" customWidth="1"/>
    <col min="791" max="791" width="12.6328125" style="35" customWidth="1"/>
    <col min="792" max="792" width="13.36328125" style="35" customWidth="1"/>
    <col min="793" max="793" width="12.1796875" style="35" customWidth="1"/>
    <col min="794" max="794" width="12.453125" style="35" customWidth="1"/>
    <col min="795" max="795" width="13" style="35" customWidth="1"/>
    <col min="796" max="796" width="13.453125" style="35" customWidth="1"/>
    <col min="797" max="797" width="9.1796875" style="35"/>
    <col min="798" max="799" width="9.36328125" style="35" bestFit="1" customWidth="1"/>
    <col min="800" max="800" width="16.453125" style="35" bestFit="1" customWidth="1"/>
    <col min="801" max="803" width="9.36328125" style="35" bestFit="1" customWidth="1"/>
    <col min="804" max="804" width="12.81640625" style="35" bestFit="1" customWidth="1"/>
    <col min="805" max="805" width="9.36328125" style="35" bestFit="1" customWidth="1"/>
    <col min="806" max="1024" width="9.1796875" style="35"/>
    <col min="1025" max="1025" width="19.6328125" style="35" customWidth="1"/>
    <col min="1026" max="1026" width="20.1796875" style="35" customWidth="1"/>
    <col min="1027" max="1027" width="16.36328125" style="35" bestFit="1" customWidth="1"/>
    <col min="1028" max="1029" width="21" style="35" customWidth="1"/>
    <col min="1030" max="1030" width="10.453125" style="35" customWidth="1"/>
    <col min="1031" max="1031" width="16" style="35" customWidth="1"/>
    <col min="1032" max="1032" width="13" style="35" customWidth="1"/>
    <col min="1033" max="1033" width="11.81640625" style="35" customWidth="1"/>
    <col min="1034" max="1034" width="13.81640625" style="35" customWidth="1"/>
    <col min="1035" max="1035" width="11.453125" style="35" customWidth="1"/>
    <col min="1036" max="1036" width="13.453125" style="35" customWidth="1"/>
    <col min="1037" max="1043" width="14.453125" style="35" customWidth="1"/>
    <col min="1044" max="1044" width="9.1796875" style="35"/>
    <col min="1045" max="1045" width="9.36328125" style="35" bestFit="1" customWidth="1"/>
    <col min="1046" max="1046" width="13.6328125" style="35" bestFit="1" customWidth="1"/>
    <col min="1047" max="1047" width="12.6328125" style="35" customWidth="1"/>
    <col min="1048" max="1048" width="13.36328125" style="35" customWidth="1"/>
    <col min="1049" max="1049" width="12.1796875" style="35" customWidth="1"/>
    <col min="1050" max="1050" width="12.453125" style="35" customWidth="1"/>
    <col min="1051" max="1051" width="13" style="35" customWidth="1"/>
    <col min="1052" max="1052" width="13.453125" style="35" customWidth="1"/>
    <col min="1053" max="1053" width="9.1796875" style="35"/>
    <col min="1054" max="1055" width="9.36328125" style="35" bestFit="1" customWidth="1"/>
    <col min="1056" max="1056" width="16.453125" style="35" bestFit="1" customWidth="1"/>
    <col min="1057" max="1059" width="9.36328125" style="35" bestFit="1" customWidth="1"/>
    <col min="1060" max="1060" width="12.81640625" style="35" bestFit="1" customWidth="1"/>
    <col min="1061" max="1061" width="9.36328125" style="35" bestFit="1" customWidth="1"/>
    <col min="1062" max="1280" width="9.1796875" style="35"/>
    <col min="1281" max="1281" width="19.6328125" style="35" customWidth="1"/>
    <col min="1282" max="1282" width="20.1796875" style="35" customWidth="1"/>
    <col min="1283" max="1283" width="16.36328125" style="35" bestFit="1" customWidth="1"/>
    <col min="1284" max="1285" width="21" style="35" customWidth="1"/>
    <col min="1286" max="1286" width="10.453125" style="35" customWidth="1"/>
    <col min="1287" max="1287" width="16" style="35" customWidth="1"/>
    <col min="1288" max="1288" width="13" style="35" customWidth="1"/>
    <col min="1289" max="1289" width="11.81640625" style="35" customWidth="1"/>
    <col min="1290" max="1290" width="13.81640625" style="35" customWidth="1"/>
    <col min="1291" max="1291" width="11.453125" style="35" customWidth="1"/>
    <col min="1292" max="1292" width="13.453125" style="35" customWidth="1"/>
    <col min="1293" max="1299" width="14.453125" style="35" customWidth="1"/>
    <col min="1300" max="1300" width="9.1796875" style="35"/>
    <col min="1301" max="1301" width="9.36328125" style="35" bestFit="1" customWidth="1"/>
    <col min="1302" max="1302" width="13.6328125" style="35" bestFit="1" customWidth="1"/>
    <col min="1303" max="1303" width="12.6328125" style="35" customWidth="1"/>
    <col min="1304" max="1304" width="13.36328125" style="35" customWidth="1"/>
    <col min="1305" max="1305" width="12.1796875" style="35" customWidth="1"/>
    <col min="1306" max="1306" width="12.453125" style="35" customWidth="1"/>
    <col min="1307" max="1307" width="13" style="35" customWidth="1"/>
    <col min="1308" max="1308" width="13.453125" style="35" customWidth="1"/>
    <col min="1309" max="1309" width="9.1796875" style="35"/>
    <col min="1310" max="1311" width="9.36328125" style="35" bestFit="1" customWidth="1"/>
    <col min="1312" max="1312" width="16.453125" style="35" bestFit="1" customWidth="1"/>
    <col min="1313" max="1315" width="9.36328125" style="35" bestFit="1" customWidth="1"/>
    <col min="1316" max="1316" width="12.81640625" style="35" bestFit="1" customWidth="1"/>
    <col min="1317" max="1317" width="9.36328125" style="35" bestFit="1" customWidth="1"/>
    <col min="1318" max="1536" width="9.1796875" style="35"/>
    <col min="1537" max="1537" width="19.6328125" style="35" customWidth="1"/>
    <col min="1538" max="1538" width="20.1796875" style="35" customWidth="1"/>
    <col min="1539" max="1539" width="16.36328125" style="35" bestFit="1" customWidth="1"/>
    <col min="1540" max="1541" width="21" style="35" customWidth="1"/>
    <col min="1542" max="1542" width="10.453125" style="35" customWidth="1"/>
    <col min="1543" max="1543" width="16" style="35" customWidth="1"/>
    <col min="1544" max="1544" width="13" style="35" customWidth="1"/>
    <col min="1545" max="1545" width="11.81640625" style="35" customWidth="1"/>
    <col min="1546" max="1546" width="13.81640625" style="35" customWidth="1"/>
    <col min="1547" max="1547" width="11.453125" style="35" customWidth="1"/>
    <col min="1548" max="1548" width="13.453125" style="35" customWidth="1"/>
    <col min="1549" max="1555" width="14.453125" style="35" customWidth="1"/>
    <col min="1556" max="1556" width="9.1796875" style="35"/>
    <col min="1557" max="1557" width="9.36328125" style="35" bestFit="1" customWidth="1"/>
    <col min="1558" max="1558" width="13.6328125" style="35" bestFit="1" customWidth="1"/>
    <col min="1559" max="1559" width="12.6328125" style="35" customWidth="1"/>
    <col min="1560" max="1560" width="13.36328125" style="35" customWidth="1"/>
    <col min="1561" max="1561" width="12.1796875" style="35" customWidth="1"/>
    <col min="1562" max="1562" width="12.453125" style="35" customWidth="1"/>
    <col min="1563" max="1563" width="13" style="35" customWidth="1"/>
    <col min="1564" max="1564" width="13.453125" style="35" customWidth="1"/>
    <col min="1565" max="1565" width="9.1796875" style="35"/>
    <col min="1566" max="1567" width="9.36328125" style="35" bestFit="1" customWidth="1"/>
    <col min="1568" max="1568" width="16.453125" style="35" bestFit="1" customWidth="1"/>
    <col min="1569" max="1571" width="9.36328125" style="35" bestFit="1" customWidth="1"/>
    <col min="1572" max="1572" width="12.81640625" style="35" bestFit="1" customWidth="1"/>
    <col min="1573" max="1573" width="9.36328125" style="35" bestFit="1" customWidth="1"/>
    <col min="1574" max="1792" width="9.1796875" style="35"/>
    <col min="1793" max="1793" width="19.6328125" style="35" customWidth="1"/>
    <col min="1794" max="1794" width="20.1796875" style="35" customWidth="1"/>
    <col min="1795" max="1795" width="16.36328125" style="35" bestFit="1" customWidth="1"/>
    <col min="1796" max="1797" width="21" style="35" customWidth="1"/>
    <col min="1798" max="1798" width="10.453125" style="35" customWidth="1"/>
    <col min="1799" max="1799" width="16" style="35" customWidth="1"/>
    <col min="1800" max="1800" width="13" style="35" customWidth="1"/>
    <col min="1801" max="1801" width="11.81640625" style="35" customWidth="1"/>
    <col min="1802" max="1802" width="13.81640625" style="35" customWidth="1"/>
    <col min="1803" max="1803" width="11.453125" style="35" customWidth="1"/>
    <col min="1804" max="1804" width="13.453125" style="35" customWidth="1"/>
    <col min="1805" max="1811" width="14.453125" style="35" customWidth="1"/>
    <col min="1812" max="1812" width="9.1796875" style="35"/>
    <col min="1813" max="1813" width="9.36328125" style="35" bestFit="1" customWidth="1"/>
    <col min="1814" max="1814" width="13.6328125" style="35" bestFit="1" customWidth="1"/>
    <col min="1815" max="1815" width="12.6328125" style="35" customWidth="1"/>
    <col min="1816" max="1816" width="13.36328125" style="35" customWidth="1"/>
    <col min="1817" max="1817" width="12.1796875" style="35" customWidth="1"/>
    <col min="1818" max="1818" width="12.453125" style="35" customWidth="1"/>
    <col min="1819" max="1819" width="13" style="35" customWidth="1"/>
    <col min="1820" max="1820" width="13.453125" style="35" customWidth="1"/>
    <col min="1821" max="1821" width="9.1796875" style="35"/>
    <col min="1822" max="1823" width="9.36328125" style="35" bestFit="1" customWidth="1"/>
    <col min="1824" max="1824" width="16.453125" style="35" bestFit="1" customWidth="1"/>
    <col min="1825" max="1827" width="9.36328125" style="35" bestFit="1" customWidth="1"/>
    <col min="1828" max="1828" width="12.81640625" style="35" bestFit="1" customWidth="1"/>
    <col min="1829" max="1829" width="9.36328125" style="35" bestFit="1" customWidth="1"/>
    <col min="1830" max="2048" width="9.1796875" style="35"/>
    <col min="2049" max="2049" width="19.6328125" style="35" customWidth="1"/>
    <col min="2050" max="2050" width="20.1796875" style="35" customWidth="1"/>
    <col min="2051" max="2051" width="16.36328125" style="35" bestFit="1" customWidth="1"/>
    <col min="2052" max="2053" width="21" style="35" customWidth="1"/>
    <col min="2054" max="2054" width="10.453125" style="35" customWidth="1"/>
    <col min="2055" max="2055" width="16" style="35" customWidth="1"/>
    <col min="2056" max="2056" width="13" style="35" customWidth="1"/>
    <col min="2057" max="2057" width="11.81640625" style="35" customWidth="1"/>
    <col min="2058" max="2058" width="13.81640625" style="35" customWidth="1"/>
    <col min="2059" max="2059" width="11.453125" style="35" customWidth="1"/>
    <col min="2060" max="2060" width="13.453125" style="35" customWidth="1"/>
    <col min="2061" max="2067" width="14.453125" style="35" customWidth="1"/>
    <col min="2068" max="2068" width="9.1796875" style="35"/>
    <col min="2069" max="2069" width="9.36328125" style="35" bestFit="1" customWidth="1"/>
    <col min="2070" max="2070" width="13.6328125" style="35" bestFit="1" customWidth="1"/>
    <col min="2071" max="2071" width="12.6328125" style="35" customWidth="1"/>
    <col min="2072" max="2072" width="13.36328125" style="35" customWidth="1"/>
    <col min="2073" max="2073" width="12.1796875" style="35" customWidth="1"/>
    <col min="2074" max="2074" width="12.453125" style="35" customWidth="1"/>
    <col min="2075" max="2075" width="13" style="35" customWidth="1"/>
    <col min="2076" max="2076" width="13.453125" style="35" customWidth="1"/>
    <col min="2077" max="2077" width="9.1796875" style="35"/>
    <col min="2078" max="2079" width="9.36328125" style="35" bestFit="1" customWidth="1"/>
    <col min="2080" max="2080" width="16.453125" style="35" bestFit="1" customWidth="1"/>
    <col min="2081" max="2083" width="9.36328125" style="35" bestFit="1" customWidth="1"/>
    <col min="2084" max="2084" width="12.81640625" style="35" bestFit="1" customWidth="1"/>
    <col min="2085" max="2085" width="9.36328125" style="35" bestFit="1" customWidth="1"/>
    <col min="2086" max="2304" width="9.1796875" style="35"/>
    <col min="2305" max="2305" width="19.6328125" style="35" customWidth="1"/>
    <col min="2306" max="2306" width="20.1796875" style="35" customWidth="1"/>
    <col min="2307" max="2307" width="16.36328125" style="35" bestFit="1" customWidth="1"/>
    <col min="2308" max="2309" width="21" style="35" customWidth="1"/>
    <col min="2310" max="2310" width="10.453125" style="35" customWidth="1"/>
    <col min="2311" max="2311" width="16" style="35" customWidth="1"/>
    <col min="2312" max="2312" width="13" style="35" customWidth="1"/>
    <col min="2313" max="2313" width="11.81640625" style="35" customWidth="1"/>
    <col min="2314" max="2314" width="13.81640625" style="35" customWidth="1"/>
    <col min="2315" max="2315" width="11.453125" style="35" customWidth="1"/>
    <col min="2316" max="2316" width="13.453125" style="35" customWidth="1"/>
    <col min="2317" max="2323" width="14.453125" style="35" customWidth="1"/>
    <col min="2324" max="2324" width="9.1796875" style="35"/>
    <col min="2325" max="2325" width="9.36328125" style="35" bestFit="1" customWidth="1"/>
    <col min="2326" max="2326" width="13.6328125" style="35" bestFit="1" customWidth="1"/>
    <col min="2327" max="2327" width="12.6328125" style="35" customWidth="1"/>
    <col min="2328" max="2328" width="13.36328125" style="35" customWidth="1"/>
    <col min="2329" max="2329" width="12.1796875" style="35" customWidth="1"/>
    <col min="2330" max="2330" width="12.453125" style="35" customWidth="1"/>
    <col min="2331" max="2331" width="13" style="35" customWidth="1"/>
    <col min="2332" max="2332" width="13.453125" style="35" customWidth="1"/>
    <col min="2333" max="2333" width="9.1796875" style="35"/>
    <col min="2334" max="2335" width="9.36328125" style="35" bestFit="1" customWidth="1"/>
    <col min="2336" max="2336" width="16.453125" style="35" bestFit="1" customWidth="1"/>
    <col min="2337" max="2339" width="9.36328125" style="35" bestFit="1" customWidth="1"/>
    <col min="2340" max="2340" width="12.81640625" style="35" bestFit="1" customWidth="1"/>
    <col min="2341" max="2341" width="9.36328125" style="35" bestFit="1" customWidth="1"/>
    <col min="2342" max="2560" width="9.1796875" style="35"/>
    <col min="2561" max="2561" width="19.6328125" style="35" customWidth="1"/>
    <col min="2562" max="2562" width="20.1796875" style="35" customWidth="1"/>
    <col min="2563" max="2563" width="16.36328125" style="35" bestFit="1" customWidth="1"/>
    <col min="2564" max="2565" width="21" style="35" customWidth="1"/>
    <col min="2566" max="2566" width="10.453125" style="35" customWidth="1"/>
    <col min="2567" max="2567" width="16" style="35" customWidth="1"/>
    <col min="2568" max="2568" width="13" style="35" customWidth="1"/>
    <col min="2569" max="2569" width="11.81640625" style="35" customWidth="1"/>
    <col min="2570" max="2570" width="13.81640625" style="35" customWidth="1"/>
    <col min="2571" max="2571" width="11.453125" style="35" customWidth="1"/>
    <col min="2572" max="2572" width="13.453125" style="35" customWidth="1"/>
    <col min="2573" max="2579" width="14.453125" style="35" customWidth="1"/>
    <col min="2580" max="2580" width="9.1796875" style="35"/>
    <col min="2581" max="2581" width="9.36328125" style="35" bestFit="1" customWidth="1"/>
    <col min="2582" max="2582" width="13.6328125" style="35" bestFit="1" customWidth="1"/>
    <col min="2583" max="2583" width="12.6328125" style="35" customWidth="1"/>
    <col min="2584" max="2584" width="13.36328125" style="35" customWidth="1"/>
    <col min="2585" max="2585" width="12.1796875" style="35" customWidth="1"/>
    <col min="2586" max="2586" width="12.453125" style="35" customWidth="1"/>
    <col min="2587" max="2587" width="13" style="35" customWidth="1"/>
    <col min="2588" max="2588" width="13.453125" style="35" customWidth="1"/>
    <col min="2589" max="2589" width="9.1796875" style="35"/>
    <col min="2590" max="2591" width="9.36328125" style="35" bestFit="1" customWidth="1"/>
    <col min="2592" max="2592" width="16.453125" style="35" bestFit="1" customWidth="1"/>
    <col min="2593" max="2595" width="9.36328125" style="35" bestFit="1" customWidth="1"/>
    <col min="2596" max="2596" width="12.81640625" style="35" bestFit="1" customWidth="1"/>
    <col min="2597" max="2597" width="9.36328125" style="35" bestFit="1" customWidth="1"/>
    <col min="2598" max="2816" width="9.1796875" style="35"/>
    <col min="2817" max="2817" width="19.6328125" style="35" customWidth="1"/>
    <col min="2818" max="2818" width="20.1796875" style="35" customWidth="1"/>
    <col min="2819" max="2819" width="16.36328125" style="35" bestFit="1" customWidth="1"/>
    <col min="2820" max="2821" width="21" style="35" customWidth="1"/>
    <col min="2822" max="2822" width="10.453125" style="35" customWidth="1"/>
    <col min="2823" max="2823" width="16" style="35" customWidth="1"/>
    <col min="2824" max="2824" width="13" style="35" customWidth="1"/>
    <col min="2825" max="2825" width="11.81640625" style="35" customWidth="1"/>
    <col min="2826" max="2826" width="13.81640625" style="35" customWidth="1"/>
    <col min="2827" max="2827" width="11.453125" style="35" customWidth="1"/>
    <col min="2828" max="2828" width="13.453125" style="35" customWidth="1"/>
    <col min="2829" max="2835" width="14.453125" style="35" customWidth="1"/>
    <col min="2836" max="2836" width="9.1796875" style="35"/>
    <col min="2837" max="2837" width="9.36328125" style="35" bestFit="1" customWidth="1"/>
    <col min="2838" max="2838" width="13.6328125" style="35" bestFit="1" customWidth="1"/>
    <col min="2839" max="2839" width="12.6328125" style="35" customWidth="1"/>
    <col min="2840" max="2840" width="13.36328125" style="35" customWidth="1"/>
    <col min="2841" max="2841" width="12.1796875" style="35" customWidth="1"/>
    <col min="2842" max="2842" width="12.453125" style="35" customWidth="1"/>
    <col min="2843" max="2843" width="13" style="35" customWidth="1"/>
    <col min="2844" max="2844" width="13.453125" style="35" customWidth="1"/>
    <col min="2845" max="2845" width="9.1796875" style="35"/>
    <col min="2846" max="2847" width="9.36328125" style="35" bestFit="1" customWidth="1"/>
    <col min="2848" max="2848" width="16.453125" style="35" bestFit="1" customWidth="1"/>
    <col min="2849" max="2851" width="9.36328125" style="35" bestFit="1" customWidth="1"/>
    <col min="2852" max="2852" width="12.81640625" style="35" bestFit="1" customWidth="1"/>
    <col min="2853" max="2853" width="9.36328125" style="35" bestFit="1" customWidth="1"/>
    <col min="2854" max="3072" width="9.1796875" style="35"/>
    <col min="3073" max="3073" width="19.6328125" style="35" customWidth="1"/>
    <col min="3074" max="3074" width="20.1796875" style="35" customWidth="1"/>
    <col min="3075" max="3075" width="16.36328125" style="35" bestFit="1" customWidth="1"/>
    <col min="3076" max="3077" width="21" style="35" customWidth="1"/>
    <col min="3078" max="3078" width="10.453125" style="35" customWidth="1"/>
    <col min="3079" max="3079" width="16" style="35" customWidth="1"/>
    <col min="3080" max="3080" width="13" style="35" customWidth="1"/>
    <col min="3081" max="3081" width="11.81640625" style="35" customWidth="1"/>
    <col min="3082" max="3082" width="13.81640625" style="35" customWidth="1"/>
    <col min="3083" max="3083" width="11.453125" style="35" customWidth="1"/>
    <col min="3084" max="3084" width="13.453125" style="35" customWidth="1"/>
    <col min="3085" max="3091" width="14.453125" style="35" customWidth="1"/>
    <col min="3092" max="3092" width="9.1796875" style="35"/>
    <col min="3093" max="3093" width="9.36328125" style="35" bestFit="1" customWidth="1"/>
    <col min="3094" max="3094" width="13.6328125" style="35" bestFit="1" customWidth="1"/>
    <col min="3095" max="3095" width="12.6328125" style="35" customWidth="1"/>
    <col min="3096" max="3096" width="13.36328125" style="35" customWidth="1"/>
    <col min="3097" max="3097" width="12.1796875" style="35" customWidth="1"/>
    <col min="3098" max="3098" width="12.453125" style="35" customWidth="1"/>
    <col min="3099" max="3099" width="13" style="35" customWidth="1"/>
    <col min="3100" max="3100" width="13.453125" style="35" customWidth="1"/>
    <col min="3101" max="3101" width="9.1796875" style="35"/>
    <col min="3102" max="3103" width="9.36328125" style="35" bestFit="1" customWidth="1"/>
    <col min="3104" max="3104" width="16.453125" style="35" bestFit="1" customWidth="1"/>
    <col min="3105" max="3107" width="9.36328125" style="35" bestFit="1" customWidth="1"/>
    <col min="3108" max="3108" width="12.81640625" style="35" bestFit="1" customWidth="1"/>
    <col min="3109" max="3109" width="9.36328125" style="35" bestFit="1" customWidth="1"/>
    <col min="3110" max="3328" width="9.1796875" style="35"/>
    <col min="3329" max="3329" width="19.6328125" style="35" customWidth="1"/>
    <col min="3330" max="3330" width="20.1796875" style="35" customWidth="1"/>
    <col min="3331" max="3331" width="16.36328125" style="35" bestFit="1" customWidth="1"/>
    <col min="3332" max="3333" width="21" style="35" customWidth="1"/>
    <col min="3334" max="3334" width="10.453125" style="35" customWidth="1"/>
    <col min="3335" max="3335" width="16" style="35" customWidth="1"/>
    <col min="3336" max="3336" width="13" style="35" customWidth="1"/>
    <col min="3337" max="3337" width="11.81640625" style="35" customWidth="1"/>
    <col min="3338" max="3338" width="13.81640625" style="35" customWidth="1"/>
    <col min="3339" max="3339" width="11.453125" style="35" customWidth="1"/>
    <col min="3340" max="3340" width="13.453125" style="35" customWidth="1"/>
    <col min="3341" max="3347" width="14.453125" style="35" customWidth="1"/>
    <col min="3348" max="3348" width="9.1796875" style="35"/>
    <col min="3349" max="3349" width="9.36328125" style="35" bestFit="1" customWidth="1"/>
    <col min="3350" max="3350" width="13.6328125" style="35" bestFit="1" customWidth="1"/>
    <col min="3351" max="3351" width="12.6328125" style="35" customWidth="1"/>
    <col min="3352" max="3352" width="13.36328125" style="35" customWidth="1"/>
    <col min="3353" max="3353" width="12.1796875" style="35" customWidth="1"/>
    <col min="3354" max="3354" width="12.453125" style="35" customWidth="1"/>
    <col min="3355" max="3355" width="13" style="35" customWidth="1"/>
    <col min="3356" max="3356" width="13.453125" style="35" customWidth="1"/>
    <col min="3357" max="3357" width="9.1796875" style="35"/>
    <col min="3358" max="3359" width="9.36328125" style="35" bestFit="1" customWidth="1"/>
    <col min="3360" max="3360" width="16.453125" style="35" bestFit="1" customWidth="1"/>
    <col min="3361" max="3363" width="9.36328125" style="35" bestFit="1" customWidth="1"/>
    <col min="3364" max="3364" width="12.81640625" style="35" bestFit="1" customWidth="1"/>
    <col min="3365" max="3365" width="9.36328125" style="35" bestFit="1" customWidth="1"/>
    <col min="3366" max="3584" width="9.1796875" style="35"/>
    <col min="3585" max="3585" width="19.6328125" style="35" customWidth="1"/>
    <col min="3586" max="3586" width="20.1796875" style="35" customWidth="1"/>
    <col min="3587" max="3587" width="16.36328125" style="35" bestFit="1" customWidth="1"/>
    <col min="3588" max="3589" width="21" style="35" customWidth="1"/>
    <col min="3590" max="3590" width="10.453125" style="35" customWidth="1"/>
    <col min="3591" max="3591" width="16" style="35" customWidth="1"/>
    <col min="3592" max="3592" width="13" style="35" customWidth="1"/>
    <col min="3593" max="3593" width="11.81640625" style="35" customWidth="1"/>
    <col min="3594" max="3594" width="13.81640625" style="35" customWidth="1"/>
    <col min="3595" max="3595" width="11.453125" style="35" customWidth="1"/>
    <col min="3596" max="3596" width="13.453125" style="35" customWidth="1"/>
    <col min="3597" max="3603" width="14.453125" style="35" customWidth="1"/>
    <col min="3604" max="3604" width="9.1796875" style="35"/>
    <col min="3605" max="3605" width="9.36328125" style="35" bestFit="1" customWidth="1"/>
    <col min="3606" max="3606" width="13.6328125" style="35" bestFit="1" customWidth="1"/>
    <col min="3607" max="3607" width="12.6328125" style="35" customWidth="1"/>
    <col min="3608" max="3608" width="13.36328125" style="35" customWidth="1"/>
    <col min="3609" max="3609" width="12.1796875" style="35" customWidth="1"/>
    <col min="3610" max="3610" width="12.453125" style="35" customWidth="1"/>
    <col min="3611" max="3611" width="13" style="35" customWidth="1"/>
    <col min="3612" max="3612" width="13.453125" style="35" customWidth="1"/>
    <col min="3613" max="3613" width="9.1796875" style="35"/>
    <col min="3614" max="3615" width="9.36328125" style="35" bestFit="1" customWidth="1"/>
    <col min="3616" max="3616" width="16.453125" style="35" bestFit="1" customWidth="1"/>
    <col min="3617" max="3619" width="9.36328125" style="35" bestFit="1" customWidth="1"/>
    <col min="3620" max="3620" width="12.81640625" style="35" bestFit="1" customWidth="1"/>
    <col min="3621" max="3621" width="9.36328125" style="35" bestFit="1" customWidth="1"/>
    <col min="3622" max="3840" width="9.1796875" style="35"/>
    <col min="3841" max="3841" width="19.6328125" style="35" customWidth="1"/>
    <col min="3842" max="3842" width="20.1796875" style="35" customWidth="1"/>
    <col min="3843" max="3843" width="16.36328125" style="35" bestFit="1" customWidth="1"/>
    <col min="3844" max="3845" width="21" style="35" customWidth="1"/>
    <col min="3846" max="3846" width="10.453125" style="35" customWidth="1"/>
    <col min="3847" max="3847" width="16" style="35" customWidth="1"/>
    <col min="3848" max="3848" width="13" style="35" customWidth="1"/>
    <col min="3849" max="3849" width="11.81640625" style="35" customWidth="1"/>
    <col min="3850" max="3850" width="13.81640625" style="35" customWidth="1"/>
    <col min="3851" max="3851" width="11.453125" style="35" customWidth="1"/>
    <col min="3852" max="3852" width="13.453125" style="35" customWidth="1"/>
    <col min="3853" max="3859" width="14.453125" style="35" customWidth="1"/>
    <col min="3860" max="3860" width="9.1796875" style="35"/>
    <col min="3861" max="3861" width="9.36328125" style="35" bestFit="1" customWidth="1"/>
    <col min="3862" max="3862" width="13.6328125" style="35" bestFit="1" customWidth="1"/>
    <col min="3863" max="3863" width="12.6328125" style="35" customWidth="1"/>
    <col min="3864" max="3864" width="13.36328125" style="35" customWidth="1"/>
    <col min="3865" max="3865" width="12.1796875" style="35" customWidth="1"/>
    <col min="3866" max="3866" width="12.453125" style="35" customWidth="1"/>
    <col min="3867" max="3867" width="13" style="35" customWidth="1"/>
    <col min="3868" max="3868" width="13.453125" style="35" customWidth="1"/>
    <col min="3869" max="3869" width="9.1796875" style="35"/>
    <col min="3870" max="3871" width="9.36328125" style="35" bestFit="1" customWidth="1"/>
    <col min="3872" max="3872" width="16.453125" style="35" bestFit="1" customWidth="1"/>
    <col min="3873" max="3875" width="9.36328125" style="35" bestFit="1" customWidth="1"/>
    <col min="3876" max="3876" width="12.81640625" style="35" bestFit="1" customWidth="1"/>
    <col min="3877" max="3877" width="9.36328125" style="35" bestFit="1" customWidth="1"/>
    <col min="3878" max="4096" width="9.1796875" style="35"/>
    <col min="4097" max="4097" width="19.6328125" style="35" customWidth="1"/>
    <col min="4098" max="4098" width="20.1796875" style="35" customWidth="1"/>
    <col min="4099" max="4099" width="16.36328125" style="35" bestFit="1" customWidth="1"/>
    <col min="4100" max="4101" width="21" style="35" customWidth="1"/>
    <col min="4102" max="4102" width="10.453125" style="35" customWidth="1"/>
    <col min="4103" max="4103" width="16" style="35" customWidth="1"/>
    <col min="4104" max="4104" width="13" style="35" customWidth="1"/>
    <col min="4105" max="4105" width="11.81640625" style="35" customWidth="1"/>
    <col min="4106" max="4106" width="13.81640625" style="35" customWidth="1"/>
    <col min="4107" max="4107" width="11.453125" style="35" customWidth="1"/>
    <col min="4108" max="4108" width="13.453125" style="35" customWidth="1"/>
    <col min="4109" max="4115" width="14.453125" style="35" customWidth="1"/>
    <col min="4116" max="4116" width="9.1796875" style="35"/>
    <col min="4117" max="4117" width="9.36328125" style="35" bestFit="1" customWidth="1"/>
    <col min="4118" max="4118" width="13.6328125" style="35" bestFit="1" customWidth="1"/>
    <col min="4119" max="4119" width="12.6328125" style="35" customWidth="1"/>
    <col min="4120" max="4120" width="13.36328125" style="35" customWidth="1"/>
    <col min="4121" max="4121" width="12.1796875" style="35" customWidth="1"/>
    <col min="4122" max="4122" width="12.453125" style="35" customWidth="1"/>
    <col min="4123" max="4123" width="13" style="35" customWidth="1"/>
    <col min="4124" max="4124" width="13.453125" style="35" customWidth="1"/>
    <col min="4125" max="4125" width="9.1796875" style="35"/>
    <col min="4126" max="4127" width="9.36328125" style="35" bestFit="1" customWidth="1"/>
    <col min="4128" max="4128" width="16.453125" style="35" bestFit="1" customWidth="1"/>
    <col min="4129" max="4131" width="9.36328125" style="35" bestFit="1" customWidth="1"/>
    <col min="4132" max="4132" width="12.81640625" style="35" bestFit="1" customWidth="1"/>
    <col min="4133" max="4133" width="9.36328125" style="35" bestFit="1" customWidth="1"/>
    <col min="4134" max="4352" width="9.1796875" style="35"/>
    <col min="4353" max="4353" width="19.6328125" style="35" customWidth="1"/>
    <col min="4354" max="4354" width="20.1796875" style="35" customWidth="1"/>
    <col min="4355" max="4355" width="16.36328125" style="35" bestFit="1" customWidth="1"/>
    <col min="4356" max="4357" width="21" style="35" customWidth="1"/>
    <col min="4358" max="4358" width="10.453125" style="35" customWidth="1"/>
    <col min="4359" max="4359" width="16" style="35" customWidth="1"/>
    <col min="4360" max="4360" width="13" style="35" customWidth="1"/>
    <col min="4361" max="4361" width="11.81640625" style="35" customWidth="1"/>
    <col min="4362" max="4362" width="13.81640625" style="35" customWidth="1"/>
    <col min="4363" max="4363" width="11.453125" style="35" customWidth="1"/>
    <col min="4364" max="4364" width="13.453125" style="35" customWidth="1"/>
    <col min="4365" max="4371" width="14.453125" style="35" customWidth="1"/>
    <col min="4372" max="4372" width="9.1796875" style="35"/>
    <col min="4373" max="4373" width="9.36328125" style="35" bestFit="1" customWidth="1"/>
    <col min="4374" max="4374" width="13.6328125" style="35" bestFit="1" customWidth="1"/>
    <col min="4375" max="4375" width="12.6328125" style="35" customWidth="1"/>
    <col min="4376" max="4376" width="13.36328125" style="35" customWidth="1"/>
    <col min="4377" max="4377" width="12.1796875" style="35" customWidth="1"/>
    <col min="4378" max="4378" width="12.453125" style="35" customWidth="1"/>
    <col min="4379" max="4379" width="13" style="35" customWidth="1"/>
    <col min="4380" max="4380" width="13.453125" style="35" customWidth="1"/>
    <col min="4381" max="4381" width="9.1796875" style="35"/>
    <col min="4382" max="4383" width="9.36328125" style="35" bestFit="1" customWidth="1"/>
    <col min="4384" max="4384" width="16.453125" style="35" bestFit="1" customWidth="1"/>
    <col min="4385" max="4387" width="9.36328125" style="35" bestFit="1" customWidth="1"/>
    <col min="4388" max="4388" width="12.81640625" style="35" bestFit="1" customWidth="1"/>
    <col min="4389" max="4389" width="9.36328125" style="35" bestFit="1" customWidth="1"/>
    <col min="4390" max="4608" width="9.1796875" style="35"/>
    <col min="4609" max="4609" width="19.6328125" style="35" customWidth="1"/>
    <col min="4610" max="4610" width="20.1796875" style="35" customWidth="1"/>
    <col min="4611" max="4611" width="16.36328125" style="35" bestFit="1" customWidth="1"/>
    <col min="4612" max="4613" width="21" style="35" customWidth="1"/>
    <col min="4614" max="4614" width="10.453125" style="35" customWidth="1"/>
    <col min="4615" max="4615" width="16" style="35" customWidth="1"/>
    <col min="4616" max="4616" width="13" style="35" customWidth="1"/>
    <col min="4617" max="4617" width="11.81640625" style="35" customWidth="1"/>
    <col min="4618" max="4618" width="13.81640625" style="35" customWidth="1"/>
    <col min="4619" max="4619" width="11.453125" style="35" customWidth="1"/>
    <col min="4620" max="4620" width="13.453125" style="35" customWidth="1"/>
    <col min="4621" max="4627" width="14.453125" style="35" customWidth="1"/>
    <col min="4628" max="4628" width="9.1796875" style="35"/>
    <col min="4629" max="4629" width="9.36328125" style="35" bestFit="1" customWidth="1"/>
    <col min="4630" max="4630" width="13.6328125" style="35" bestFit="1" customWidth="1"/>
    <col min="4631" max="4631" width="12.6328125" style="35" customWidth="1"/>
    <col min="4632" max="4632" width="13.36328125" style="35" customWidth="1"/>
    <col min="4633" max="4633" width="12.1796875" style="35" customWidth="1"/>
    <col min="4634" max="4634" width="12.453125" style="35" customWidth="1"/>
    <col min="4635" max="4635" width="13" style="35" customWidth="1"/>
    <col min="4636" max="4636" width="13.453125" style="35" customWidth="1"/>
    <col min="4637" max="4637" width="9.1796875" style="35"/>
    <col min="4638" max="4639" width="9.36328125" style="35" bestFit="1" customWidth="1"/>
    <col min="4640" max="4640" width="16.453125" style="35" bestFit="1" customWidth="1"/>
    <col min="4641" max="4643" width="9.36328125" style="35" bestFit="1" customWidth="1"/>
    <col min="4644" max="4644" width="12.81640625" style="35" bestFit="1" customWidth="1"/>
    <col min="4645" max="4645" width="9.36328125" style="35" bestFit="1" customWidth="1"/>
    <col min="4646" max="4864" width="9.1796875" style="35"/>
    <col min="4865" max="4865" width="19.6328125" style="35" customWidth="1"/>
    <col min="4866" max="4866" width="20.1796875" style="35" customWidth="1"/>
    <col min="4867" max="4867" width="16.36328125" style="35" bestFit="1" customWidth="1"/>
    <col min="4868" max="4869" width="21" style="35" customWidth="1"/>
    <col min="4870" max="4870" width="10.453125" style="35" customWidth="1"/>
    <col min="4871" max="4871" width="16" style="35" customWidth="1"/>
    <col min="4872" max="4872" width="13" style="35" customWidth="1"/>
    <col min="4873" max="4873" width="11.81640625" style="35" customWidth="1"/>
    <col min="4874" max="4874" width="13.81640625" style="35" customWidth="1"/>
    <col min="4875" max="4875" width="11.453125" style="35" customWidth="1"/>
    <col min="4876" max="4876" width="13.453125" style="35" customWidth="1"/>
    <col min="4877" max="4883" width="14.453125" style="35" customWidth="1"/>
    <col min="4884" max="4884" width="9.1796875" style="35"/>
    <col min="4885" max="4885" width="9.36328125" style="35" bestFit="1" customWidth="1"/>
    <col min="4886" max="4886" width="13.6328125" style="35" bestFit="1" customWidth="1"/>
    <col min="4887" max="4887" width="12.6328125" style="35" customWidth="1"/>
    <col min="4888" max="4888" width="13.36328125" style="35" customWidth="1"/>
    <col min="4889" max="4889" width="12.1796875" style="35" customWidth="1"/>
    <col min="4890" max="4890" width="12.453125" style="35" customWidth="1"/>
    <col min="4891" max="4891" width="13" style="35" customWidth="1"/>
    <col min="4892" max="4892" width="13.453125" style="35" customWidth="1"/>
    <col min="4893" max="4893" width="9.1796875" style="35"/>
    <col min="4894" max="4895" width="9.36328125" style="35" bestFit="1" customWidth="1"/>
    <col min="4896" max="4896" width="16.453125" style="35" bestFit="1" customWidth="1"/>
    <col min="4897" max="4899" width="9.36328125" style="35" bestFit="1" customWidth="1"/>
    <col min="4900" max="4900" width="12.81640625" style="35" bestFit="1" customWidth="1"/>
    <col min="4901" max="4901" width="9.36328125" style="35" bestFit="1" customWidth="1"/>
    <col min="4902" max="5120" width="9.1796875" style="35"/>
    <col min="5121" max="5121" width="19.6328125" style="35" customWidth="1"/>
    <col min="5122" max="5122" width="20.1796875" style="35" customWidth="1"/>
    <col min="5123" max="5123" width="16.36328125" style="35" bestFit="1" customWidth="1"/>
    <col min="5124" max="5125" width="21" style="35" customWidth="1"/>
    <col min="5126" max="5126" width="10.453125" style="35" customWidth="1"/>
    <col min="5127" max="5127" width="16" style="35" customWidth="1"/>
    <col min="5128" max="5128" width="13" style="35" customWidth="1"/>
    <col min="5129" max="5129" width="11.81640625" style="35" customWidth="1"/>
    <col min="5130" max="5130" width="13.81640625" style="35" customWidth="1"/>
    <col min="5131" max="5131" width="11.453125" style="35" customWidth="1"/>
    <col min="5132" max="5132" width="13.453125" style="35" customWidth="1"/>
    <col min="5133" max="5139" width="14.453125" style="35" customWidth="1"/>
    <col min="5140" max="5140" width="9.1796875" style="35"/>
    <col min="5141" max="5141" width="9.36328125" style="35" bestFit="1" customWidth="1"/>
    <col min="5142" max="5142" width="13.6328125" style="35" bestFit="1" customWidth="1"/>
    <col min="5143" max="5143" width="12.6328125" style="35" customWidth="1"/>
    <col min="5144" max="5144" width="13.36328125" style="35" customWidth="1"/>
    <col min="5145" max="5145" width="12.1796875" style="35" customWidth="1"/>
    <col min="5146" max="5146" width="12.453125" style="35" customWidth="1"/>
    <col min="5147" max="5147" width="13" style="35" customWidth="1"/>
    <col min="5148" max="5148" width="13.453125" style="35" customWidth="1"/>
    <col min="5149" max="5149" width="9.1796875" style="35"/>
    <col min="5150" max="5151" width="9.36328125" style="35" bestFit="1" customWidth="1"/>
    <col min="5152" max="5152" width="16.453125" style="35" bestFit="1" customWidth="1"/>
    <col min="5153" max="5155" width="9.36328125" style="35" bestFit="1" customWidth="1"/>
    <col min="5156" max="5156" width="12.81640625" style="35" bestFit="1" customWidth="1"/>
    <col min="5157" max="5157" width="9.36328125" style="35" bestFit="1" customWidth="1"/>
    <col min="5158" max="5376" width="9.1796875" style="35"/>
    <col min="5377" max="5377" width="19.6328125" style="35" customWidth="1"/>
    <col min="5378" max="5378" width="20.1796875" style="35" customWidth="1"/>
    <col min="5379" max="5379" width="16.36328125" style="35" bestFit="1" customWidth="1"/>
    <col min="5380" max="5381" width="21" style="35" customWidth="1"/>
    <col min="5382" max="5382" width="10.453125" style="35" customWidth="1"/>
    <col min="5383" max="5383" width="16" style="35" customWidth="1"/>
    <col min="5384" max="5384" width="13" style="35" customWidth="1"/>
    <col min="5385" max="5385" width="11.81640625" style="35" customWidth="1"/>
    <col min="5386" max="5386" width="13.81640625" style="35" customWidth="1"/>
    <col min="5387" max="5387" width="11.453125" style="35" customWidth="1"/>
    <col min="5388" max="5388" width="13.453125" style="35" customWidth="1"/>
    <col min="5389" max="5395" width="14.453125" style="35" customWidth="1"/>
    <col min="5396" max="5396" width="9.1796875" style="35"/>
    <col min="5397" max="5397" width="9.36328125" style="35" bestFit="1" customWidth="1"/>
    <col min="5398" max="5398" width="13.6328125" style="35" bestFit="1" customWidth="1"/>
    <col min="5399" max="5399" width="12.6328125" style="35" customWidth="1"/>
    <col min="5400" max="5400" width="13.36328125" style="35" customWidth="1"/>
    <col min="5401" max="5401" width="12.1796875" style="35" customWidth="1"/>
    <col min="5402" max="5402" width="12.453125" style="35" customWidth="1"/>
    <col min="5403" max="5403" width="13" style="35" customWidth="1"/>
    <col min="5404" max="5404" width="13.453125" style="35" customWidth="1"/>
    <col min="5405" max="5405" width="9.1796875" style="35"/>
    <col min="5406" max="5407" width="9.36328125" style="35" bestFit="1" customWidth="1"/>
    <col min="5408" max="5408" width="16.453125" style="35" bestFit="1" customWidth="1"/>
    <col min="5409" max="5411" width="9.36328125" style="35" bestFit="1" customWidth="1"/>
    <col min="5412" max="5412" width="12.81640625" style="35" bestFit="1" customWidth="1"/>
    <col min="5413" max="5413" width="9.36328125" style="35" bestFit="1" customWidth="1"/>
    <col min="5414" max="5632" width="9.1796875" style="35"/>
    <col min="5633" max="5633" width="19.6328125" style="35" customWidth="1"/>
    <col min="5634" max="5634" width="20.1796875" style="35" customWidth="1"/>
    <col min="5635" max="5635" width="16.36328125" style="35" bestFit="1" customWidth="1"/>
    <col min="5636" max="5637" width="21" style="35" customWidth="1"/>
    <col min="5638" max="5638" width="10.453125" style="35" customWidth="1"/>
    <col min="5639" max="5639" width="16" style="35" customWidth="1"/>
    <col min="5640" max="5640" width="13" style="35" customWidth="1"/>
    <col min="5641" max="5641" width="11.81640625" style="35" customWidth="1"/>
    <col min="5642" max="5642" width="13.81640625" style="35" customWidth="1"/>
    <col min="5643" max="5643" width="11.453125" style="35" customWidth="1"/>
    <col min="5644" max="5644" width="13.453125" style="35" customWidth="1"/>
    <col min="5645" max="5651" width="14.453125" style="35" customWidth="1"/>
    <col min="5652" max="5652" width="9.1796875" style="35"/>
    <col min="5653" max="5653" width="9.36328125" style="35" bestFit="1" customWidth="1"/>
    <col min="5654" max="5654" width="13.6328125" style="35" bestFit="1" customWidth="1"/>
    <col min="5655" max="5655" width="12.6328125" style="35" customWidth="1"/>
    <col min="5656" max="5656" width="13.36328125" style="35" customWidth="1"/>
    <col min="5657" max="5657" width="12.1796875" style="35" customWidth="1"/>
    <col min="5658" max="5658" width="12.453125" style="35" customWidth="1"/>
    <col min="5659" max="5659" width="13" style="35" customWidth="1"/>
    <col min="5660" max="5660" width="13.453125" style="35" customWidth="1"/>
    <col min="5661" max="5661" width="9.1796875" style="35"/>
    <col min="5662" max="5663" width="9.36328125" style="35" bestFit="1" customWidth="1"/>
    <col min="5664" max="5664" width="16.453125" style="35" bestFit="1" customWidth="1"/>
    <col min="5665" max="5667" width="9.36328125" style="35" bestFit="1" customWidth="1"/>
    <col min="5668" max="5668" width="12.81640625" style="35" bestFit="1" customWidth="1"/>
    <col min="5669" max="5669" width="9.36328125" style="35" bestFit="1" customWidth="1"/>
    <col min="5670" max="5888" width="9.1796875" style="35"/>
    <col min="5889" max="5889" width="19.6328125" style="35" customWidth="1"/>
    <col min="5890" max="5890" width="20.1796875" style="35" customWidth="1"/>
    <col min="5891" max="5891" width="16.36328125" style="35" bestFit="1" customWidth="1"/>
    <col min="5892" max="5893" width="21" style="35" customWidth="1"/>
    <col min="5894" max="5894" width="10.453125" style="35" customWidth="1"/>
    <col min="5895" max="5895" width="16" style="35" customWidth="1"/>
    <col min="5896" max="5896" width="13" style="35" customWidth="1"/>
    <col min="5897" max="5897" width="11.81640625" style="35" customWidth="1"/>
    <col min="5898" max="5898" width="13.81640625" style="35" customWidth="1"/>
    <col min="5899" max="5899" width="11.453125" style="35" customWidth="1"/>
    <col min="5900" max="5900" width="13.453125" style="35" customWidth="1"/>
    <col min="5901" max="5907" width="14.453125" style="35" customWidth="1"/>
    <col min="5908" max="5908" width="9.1796875" style="35"/>
    <col min="5909" max="5909" width="9.36328125" style="35" bestFit="1" customWidth="1"/>
    <col min="5910" max="5910" width="13.6328125" style="35" bestFit="1" customWidth="1"/>
    <col min="5911" max="5911" width="12.6328125" style="35" customWidth="1"/>
    <col min="5912" max="5912" width="13.36328125" style="35" customWidth="1"/>
    <col min="5913" max="5913" width="12.1796875" style="35" customWidth="1"/>
    <col min="5914" max="5914" width="12.453125" style="35" customWidth="1"/>
    <col min="5915" max="5915" width="13" style="35" customWidth="1"/>
    <col min="5916" max="5916" width="13.453125" style="35" customWidth="1"/>
    <col min="5917" max="5917" width="9.1796875" style="35"/>
    <col min="5918" max="5919" width="9.36328125" style="35" bestFit="1" customWidth="1"/>
    <col min="5920" max="5920" width="16.453125" style="35" bestFit="1" customWidth="1"/>
    <col min="5921" max="5923" width="9.36328125" style="35" bestFit="1" customWidth="1"/>
    <col min="5924" max="5924" width="12.81640625" style="35" bestFit="1" customWidth="1"/>
    <col min="5925" max="5925" width="9.36328125" style="35" bestFit="1" customWidth="1"/>
    <col min="5926" max="6144" width="9.1796875" style="35"/>
    <col min="6145" max="6145" width="19.6328125" style="35" customWidth="1"/>
    <col min="6146" max="6146" width="20.1796875" style="35" customWidth="1"/>
    <col min="6147" max="6147" width="16.36328125" style="35" bestFit="1" customWidth="1"/>
    <col min="6148" max="6149" width="21" style="35" customWidth="1"/>
    <col min="6150" max="6150" width="10.453125" style="35" customWidth="1"/>
    <col min="6151" max="6151" width="16" style="35" customWidth="1"/>
    <col min="6152" max="6152" width="13" style="35" customWidth="1"/>
    <col min="6153" max="6153" width="11.81640625" style="35" customWidth="1"/>
    <col min="6154" max="6154" width="13.81640625" style="35" customWidth="1"/>
    <col min="6155" max="6155" width="11.453125" style="35" customWidth="1"/>
    <col min="6156" max="6156" width="13.453125" style="35" customWidth="1"/>
    <col min="6157" max="6163" width="14.453125" style="35" customWidth="1"/>
    <col min="6164" max="6164" width="9.1796875" style="35"/>
    <col min="6165" max="6165" width="9.36328125" style="35" bestFit="1" customWidth="1"/>
    <col min="6166" max="6166" width="13.6328125" style="35" bestFit="1" customWidth="1"/>
    <col min="6167" max="6167" width="12.6328125" style="35" customWidth="1"/>
    <col min="6168" max="6168" width="13.36328125" style="35" customWidth="1"/>
    <col min="6169" max="6169" width="12.1796875" style="35" customWidth="1"/>
    <col min="6170" max="6170" width="12.453125" style="35" customWidth="1"/>
    <col min="6171" max="6171" width="13" style="35" customWidth="1"/>
    <col min="6172" max="6172" width="13.453125" style="35" customWidth="1"/>
    <col min="6173" max="6173" width="9.1796875" style="35"/>
    <col min="6174" max="6175" width="9.36328125" style="35" bestFit="1" customWidth="1"/>
    <col min="6176" max="6176" width="16.453125" style="35" bestFit="1" customWidth="1"/>
    <col min="6177" max="6179" width="9.36328125" style="35" bestFit="1" customWidth="1"/>
    <col min="6180" max="6180" width="12.81640625" style="35" bestFit="1" customWidth="1"/>
    <col min="6181" max="6181" width="9.36328125" style="35" bestFit="1" customWidth="1"/>
    <col min="6182" max="6400" width="9.1796875" style="35"/>
    <col min="6401" max="6401" width="19.6328125" style="35" customWidth="1"/>
    <col min="6402" max="6402" width="20.1796875" style="35" customWidth="1"/>
    <col min="6403" max="6403" width="16.36328125" style="35" bestFit="1" customWidth="1"/>
    <col min="6404" max="6405" width="21" style="35" customWidth="1"/>
    <col min="6406" max="6406" width="10.453125" style="35" customWidth="1"/>
    <col min="6407" max="6407" width="16" style="35" customWidth="1"/>
    <col min="6408" max="6408" width="13" style="35" customWidth="1"/>
    <col min="6409" max="6409" width="11.81640625" style="35" customWidth="1"/>
    <col min="6410" max="6410" width="13.81640625" style="35" customWidth="1"/>
    <col min="6411" max="6411" width="11.453125" style="35" customWidth="1"/>
    <col min="6412" max="6412" width="13.453125" style="35" customWidth="1"/>
    <col min="6413" max="6419" width="14.453125" style="35" customWidth="1"/>
    <col min="6420" max="6420" width="9.1796875" style="35"/>
    <col min="6421" max="6421" width="9.36328125" style="35" bestFit="1" customWidth="1"/>
    <col min="6422" max="6422" width="13.6328125" style="35" bestFit="1" customWidth="1"/>
    <col min="6423" max="6423" width="12.6328125" style="35" customWidth="1"/>
    <col min="6424" max="6424" width="13.36328125" style="35" customWidth="1"/>
    <col min="6425" max="6425" width="12.1796875" style="35" customWidth="1"/>
    <col min="6426" max="6426" width="12.453125" style="35" customWidth="1"/>
    <col min="6427" max="6427" width="13" style="35" customWidth="1"/>
    <col min="6428" max="6428" width="13.453125" style="35" customWidth="1"/>
    <col min="6429" max="6429" width="9.1796875" style="35"/>
    <col min="6430" max="6431" width="9.36328125" style="35" bestFit="1" customWidth="1"/>
    <col min="6432" max="6432" width="16.453125" style="35" bestFit="1" customWidth="1"/>
    <col min="6433" max="6435" width="9.36328125" style="35" bestFit="1" customWidth="1"/>
    <col min="6436" max="6436" width="12.81640625" style="35" bestFit="1" customWidth="1"/>
    <col min="6437" max="6437" width="9.36328125" style="35" bestFit="1" customWidth="1"/>
    <col min="6438" max="6656" width="9.1796875" style="35"/>
    <col min="6657" max="6657" width="19.6328125" style="35" customWidth="1"/>
    <col min="6658" max="6658" width="20.1796875" style="35" customWidth="1"/>
    <col min="6659" max="6659" width="16.36328125" style="35" bestFit="1" customWidth="1"/>
    <col min="6660" max="6661" width="21" style="35" customWidth="1"/>
    <col min="6662" max="6662" width="10.453125" style="35" customWidth="1"/>
    <col min="6663" max="6663" width="16" style="35" customWidth="1"/>
    <col min="6664" max="6664" width="13" style="35" customWidth="1"/>
    <col min="6665" max="6665" width="11.81640625" style="35" customWidth="1"/>
    <col min="6666" max="6666" width="13.81640625" style="35" customWidth="1"/>
    <col min="6667" max="6667" width="11.453125" style="35" customWidth="1"/>
    <col min="6668" max="6668" width="13.453125" style="35" customWidth="1"/>
    <col min="6669" max="6675" width="14.453125" style="35" customWidth="1"/>
    <col min="6676" max="6676" width="9.1796875" style="35"/>
    <col min="6677" max="6677" width="9.36328125" style="35" bestFit="1" customWidth="1"/>
    <col min="6678" max="6678" width="13.6328125" style="35" bestFit="1" customWidth="1"/>
    <col min="6679" max="6679" width="12.6328125" style="35" customWidth="1"/>
    <col min="6680" max="6680" width="13.36328125" style="35" customWidth="1"/>
    <col min="6681" max="6681" width="12.1796875" style="35" customWidth="1"/>
    <col min="6682" max="6682" width="12.453125" style="35" customWidth="1"/>
    <col min="6683" max="6683" width="13" style="35" customWidth="1"/>
    <col min="6684" max="6684" width="13.453125" style="35" customWidth="1"/>
    <col min="6685" max="6685" width="9.1796875" style="35"/>
    <col min="6686" max="6687" width="9.36328125" style="35" bestFit="1" customWidth="1"/>
    <col min="6688" max="6688" width="16.453125" style="35" bestFit="1" customWidth="1"/>
    <col min="6689" max="6691" width="9.36328125" style="35" bestFit="1" customWidth="1"/>
    <col min="6692" max="6692" width="12.81640625" style="35" bestFit="1" customWidth="1"/>
    <col min="6693" max="6693" width="9.36328125" style="35" bestFit="1" customWidth="1"/>
    <col min="6694" max="6912" width="9.1796875" style="35"/>
    <col min="6913" max="6913" width="19.6328125" style="35" customWidth="1"/>
    <col min="6914" max="6914" width="20.1796875" style="35" customWidth="1"/>
    <col min="6915" max="6915" width="16.36328125" style="35" bestFit="1" customWidth="1"/>
    <col min="6916" max="6917" width="21" style="35" customWidth="1"/>
    <col min="6918" max="6918" width="10.453125" style="35" customWidth="1"/>
    <col min="6919" max="6919" width="16" style="35" customWidth="1"/>
    <col min="6920" max="6920" width="13" style="35" customWidth="1"/>
    <col min="6921" max="6921" width="11.81640625" style="35" customWidth="1"/>
    <col min="6922" max="6922" width="13.81640625" style="35" customWidth="1"/>
    <col min="6923" max="6923" width="11.453125" style="35" customWidth="1"/>
    <col min="6924" max="6924" width="13.453125" style="35" customWidth="1"/>
    <col min="6925" max="6931" width="14.453125" style="35" customWidth="1"/>
    <col min="6932" max="6932" width="9.1796875" style="35"/>
    <col min="6933" max="6933" width="9.36328125" style="35" bestFit="1" customWidth="1"/>
    <col min="6934" max="6934" width="13.6328125" style="35" bestFit="1" customWidth="1"/>
    <col min="6935" max="6935" width="12.6328125" style="35" customWidth="1"/>
    <col min="6936" max="6936" width="13.36328125" style="35" customWidth="1"/>
    <col min="6937" max="6937" width="12.1796875" style="35" customWidth="1"/>
    <col min="6938" max="6938" width="12.453125" style="35" customWidth="1"/>
    <col min="6939" max="6939" width="13" style="35" customWidth="1"/>
    <col min="6940" max="6940" width="13.453125" style="35" customWidth="1"/>
    <col min="6941" max="6941" width="9.1796875" style="35"/>
    <col min="6942" max="6943" width="9.36328125" style="35" bestFit="1" customWidth="1"/>
    <col min="6944" max="6944" width="16.453125" style="35" bestFit="1" customWidth="1"/>
    <col min="6945" max="6947" width="9.36328125" style="35" bestFit="1" customWidth="1"/>
    <col min="6948" max="6948" width="12.81640625" style="35" bestFit="1" customWidth="1"/>
    <col min="6949" max="6949" width="9.36328125" style="35" bestFit="1" customWidth="1"/>
    <col min="6950" max="7168" width="9.1796875" style="35"/>
    <col min="7169" max="7169" width="19.6328125" style="35" customWidth="1"/>
    <col min="7170" max="7170" width="20.1796875" style="35" customWidth="1"/>
    <col min="7171" max="7171" width="16.36328125" style="35" bestFit="1" customWidth="1"/>
    <col min="7172" max="7173" width="21" style="35" customWidth="1"/>
    <col min="7174" max="7174" width="10.453125" style="35" customWidth="1"/>
    <col min="7175" max="7175" width="16" style="35" customWidth="1"/>
    <col min="7176" max="7176" width="13" style="35" customWidth="1"/>
    <col min="7177" max="7177" width="11.81640625" style="35" customWidth="1"/>
    <col min="7178" max="7178" width="13.81640625" style="35" customWidth="1"/>
    <col min="7179" max="7179" width="11.453125" style="35" customWidth="1"/>
    <col min="7180" max="7180" width="13.453125" style="35" customWidth="1"/>
    <col min="7181" max="7187" width="14.453125" style="35" customWidth="1"/>
    <col min="7188" max="7188" width="9.1796875" style="35"/>
    <col min="7189" max="7189" width="9.36328125" style="35" bestFit="1" customWidth="1"/>
    <col min="7190" max="7190" width="13.6328125" style="35" bestFit="1" customWidth="1"/>
    <col min="7191" max="7191" width="12.6328125" style="35" customWidth="1"/>
    <col min="7192" max="7192" width="13.36328125" style="35" customWidth="1"/>
    <col min="7193" max="7193" width="12.1796875" style="35" customWidth="1"/>
    <col min="7194" max="7194" width="12.453125" style="35" customWidth="1"/>
    <col min="7195" max="7195" width="13" style="35" customWidth="1"/>
    <col min="7196" max="7196" width="13.453125" style="35" customWidth="1"/>
    <col min="7197" max="7197" width="9.1796875" style="35"/>
    <col min="7198" max="7199" width="9.36328125" style="35" bestFit="1" customWidth="1"/>
    <col min="7200" max="7200" width="16.453125" style="35" bestFit="1" customWidth="1"/>
    <col min="7201" max="7203" width="9.36328125" style="35" bestFit="1" customWidth="1"/>
    <col min="7204" max="7204" width="12.81640625" style="35" bestFit="1" customWidth="1"/>
    <col min="7205" max="7205" width="9.36328125" style="35" bestFit="1" customWidth="1"/>
    <col min="7206" max="7424" width="9.1796875" style="35"/>
    <col min="7425" max="7425" width="19.6328125" style="35" customWidth="1"/>
    <col min="7426" max="7426" width="20.1796875" style="35" customWidth="1"/>
    <col min="7427" max="7427" width="16.36328125" style="35" bestFit="1" customWidth="1"/>
    <col min="7428" max="7429" width="21" style="35" customWidth="1"/>
    <col min="7430" max="7430" width="10.453125" style="35" customWidth="1"/>
    <col min="7431" max="7431" width="16" style="35" customWidth="1"/>
    <col min="7432" max="7432" width="13" style="35" customWidth="1"/>
    <col min="7433" max="7433" width="11.81640625" style="35" customWidth="1"/>
    <col min="7434" max="7434" width="13.81640625" style="35" customWidth="1"/>
    <col min="7435" max="7435" width="11.453125" style="35" customWidth="1"/>
    <col min="7436" max="7436" width="13.453125" style="35" customWidth="1"/>
    <col min="7437" max="7443" width="14.453125" style="35" customWidth="1"/>
    <col min="7444" max="7444" width="9.1796875" style="35"/>
    <col min="7445" max="7445" width="9.36328125" style="35" bestFit="1" customWidth="1"/>
    <col min="7446" max="7446" width="13.6328125" style="35" bestFit="1" customWidth="1"/>
    <col min="7447" max="7447" width="12.6328125" style="35" customWidth="1"/>
    <col min="7448" max="7448" width="13.36328125" style="35" customWidth="1"/>
    <col min="7449" max="7449" width="12.1796875" style="35" customWidth="1"/>
    <col min="7450" max="7450" width="12.453125" style="35" customWidth="1"/>
    <col min="7451" max="7451" width="13" style="35" customWidth="1"/>
    <col min="7452" max="7452" width="13.453125" style="35" customWidth="1"/>
    <col min="7453" max="7453" width="9.1796875" style="35"/>
    <col min="7454" max="7455" width="9.36328125" style="35" bestFit="1" customWidth="1"/>
    <col min="7456" max="7456" width="16.453125" style="35" bestFit="1" customWidth="1"/>
    <col min="7457" max="7459" width="9.36328125" style="35" bestFit="1" customWidth="1"/>
    <col min="7460" max="7460" width="12.81640625" style="35" bestFit="1" customWidth="1"/>
    <col min="7461" max="7461" width="9.36328125" style="35" bestFit="1" customWidth="1"/>
    <col min="7462" max="7680" width="9.1796875" style="35"/>
    <col min="7681" max="7681" width="19.6328125" style="35" customWidth="1"/>
    <col min="7682" max="7682" width="20.1796875" style="35" customWidth="1"/>
    <col min="7683" max="7683" width="16.36328125" style="35" bestFit="1" customWidth="1"/>
    <col min="7684" max="7685" width="21" style="35" customWidth="1"/>
    <col min="7686" max="7686" width="10.453125" style="35" customWidth="1"/>
    <col min="7687" max="7687" width="16" style="35" customWidth="1"/>
    <col min="7688" max="7688" width="13" style="35" customWidth="1"/>
    <col min="7689" max="7689" width="11.81640625" style="35" customWidth="1"/>
    <col min="7690" max="7690" width="13.81640625" style="35" customWidth="1"/>
    <col min="7691" max="7691" width="11.453125" style="35" customWidth="1"/>
    <col min="7692" max="7692" width="13.453125" style="35" customWidth="1"/>
    <col min="7693" max="7699" width="14.453125" style="35" customWidth="1"/>
    <col min="7700" max="7700" width="9.1796875" style="35"/>
    <col min="7701" max="7701" width="9.36328125" style="35" bestFit="1" customWidth="1"/>
    <col min="7702" max="7702" width="13.6328125" style="35" bestFit="1" customWidth="1"/>
    <col min="7703" max="7703" width="12.6328125" style="35" customWidth="1"/>
    <col min="7704" max="7704" width="13.36328125" style="35" customWidth="1"/>
    <col min="7705" max="7705" width="12.1796875" style="35" customWidth="1"/>
    <col min="7706" max="7706" width="12.453125" style="35" customWidth="1"/>
    <col min="7707" max="7707" width="13" style="35" customWidth="1"/>
    <col min="7708" max="7708" width="13.453125" style="35" customWidth="1"/>
    <col min="7709" max="7709" width="9.1796875" style="35"/>
    <col min="7710" max="7711" width="9.36328125" style="35" bestFit="1" customWidth="1"/>
    <col min="7712" max="7712" width="16.453125" style="35" bestFit="1" customWidth="1"/>
    <col min="7713" max="7715" width="9.36328125" style="35" bestFit="1" customWidth="1"/>
    <col min="7716" max="7716" width="12.81640625" style="35" bestFit="1" customWidth="1"/>
    <col min="7717" max="7717" width="9.36328125" style="35" bestFit="1" customWidth="1"/>
    <col min="7718" max="7936" width="9.1796875" style="35"/>
    <col min="7937" max="7937" width="19.6328125" style="35" customWidth="1"/>
    <col min="7938" max="7938" width="20.1796875" style="35" customWidth="1"/>
    <col min="7939" max="7939" width="16.36328125" style="35" bestFit="1" customWidth="1"/>
    <col min="7940" max="7941" width="21" style="35" customWidth="1"/>
    <col min="7942" max="7942" width="10.453125" style="35" customWidth="1"/>
    <col min="7943" max="7943" width="16" style="35" customWidth="1"/>
    <col min="7944" max="7944" width="13" style="35" customWidth="1"/>
    <col min="7945" max="7945" width="11.81640625" style="35" customWidth="1"/>
    <col min="7946" max="7946" width="13.81640625" style="35" customWidth="1"/>
    <col min="7947" max="7947" width="11.453125" style="35" customWidth="1"/>
    <col min="7948" max="7948" width="13.453125" style="35" customWidth="1"/>
    <col min="7949" max="7955" width="14.453125" style="35" customWidth="1"/>
    <col min="7956" max="7956" width="9.1796875" style="35"/>
    <col min="7957" max="7957" width="9.36328125" style="35" bestFit="1" customWidth="1"/>
    <col min="7958" max="7958" width="13.6328125" style="35" bestFit="1" customWidth="1"/>
    <col min="7959" max="7959" width="12.6328125" style="35" customWidth="1"/>
    <col min="7960" max="7960" width="13.36328125" style="35" customWidth="1"/>
    <col min="7961" max="7961" width="12.1796875" style="35" customWidth="1"/>
    <col min="7962" max="7962" width="12.453125" style="35" customWidth="1"/>
    <col min="7963" max="7963" width="13" style="35" customWidth="1"/>
    <col min="7964" max="7964" width="13.453125" style="35" customWidth="1"/>
    <col min="7965" max="7965" width="9.1796875" style="35"/>
    <col min="7966" max="7967" width="9.36328125" style="35" bestFit="1" customWidth="1"/>
    <col min="7968" max="7968" width="16.453125" style="35" bestFit="1" customWidth="1"/>
    <col min="7969" max="7971" width="9.36328125" style="35" bestFit="1" customWidth="1"/>
    <col min="7972" max="7972" width="12.81640625" style="35" bestFit="1" customWidth="1"/>
    <col min="7973" max="7973" width="9.36328125" style="35" bestFit="1" customWidth="1"/>
    <col min="7974" max="8192" width="9.1796875" style="35"/>
    <col min="8193" max="8193" width="19.6328125" style="35" customWidth="1"/>
    <col min="8194" max="8194" width="20.1796875" style="35" customWidth="1"/>
    <col min="8195" max="8195" width="16.36328125" style="35" bestFit="1" customWidth="1"/>
    <col min="8196" max="8197" width="21" style="35" customWidth="1"/>
    <col min="8198" max="8198" width="10.453125" style="35" customWidth="1"/>
    <col min="8199" max="8199" width="16" style="35" customWidth="1"/>
    <col min="8200" max="8200" width="13" style="35" customWidth="1"/>
    <col min="8201" max="8201" width="11.81640625" style="35" customWidth="1"/>
    <col min="8202" max="8202" width="13.81640625" style="35" customWidth="1"/>
    <col min="8203" max="8203" width="11.453125" style="35" customWidth="1"/>
    <col min="8204" max="8204" width="13.453125" style="35" customWidth="1"/>
    <col min="8205" max="8211" width="14.453125" style="35" customWidth="1"/>
    <col min="8212" max="8212" width="9.1796875" style="35"/>
    <col min="8213" max="8213" width="9.36328125" style="35" bestFit="1" customWidth="1"/>
    <col min="8214" max="8214" width="13.6328125" style="35" bestFit="1" customWidth="1"/>
    <col min="8215" max="8215" width="12.6328125" style="35" customWidth="1"/>
    <col min="8216" max="8216" width="13.36328125" style="35" customWidth="1"/>
    <col min="8217" max="8217" width="12.1796875" style="35" customWidth="1"/>
    <col min="8218" max="8218" width="12.453125" style="35" customWidth="1"/>
    <col min="8219" max="8219" width="13" style="35" customWidth="1"/>
    <col min="8220" max="8220" width="13.453125" style="35" customWidth="1"/>
    <col min="8221" max="8221" width="9.1796875" style="35"/>
    <col min="8222" max="8223" width="9.36328125" style="35" bestFit="1" customWidth="1"/>
    <col min="8224" max="8224" width="16.453125" style="35" bestFit="1" customWidth="1"/>
    <col min="8225" max="8227" width="9.36328125" style="35" bestFit="1" customWidth="1"/>
    <col min="8228" max="8228" width="12.81640625" style="35" bestFit="1" customWidth="1"/>
    <col min="8229" max="8229" width="9.36328125" style="35" bestFit="1" customWidth="1"/>
    <col min="8230" max="8448" width="9.1796875" style="35"/>
    <col min="8449" max="8449" width="19.6328125" style="35" customWidth="1"/>
    <col min="8450" max="8450" width="20.1796875" style="35" customWidth="1"/>
    <col min="8451" max="8451" width="16.36328125" style="35" bestFit="1" customWidth="1"/>
    <col min="8452" max="8453" width="21" style="35" customWidth="1"/>
    <col min="8454" max="8454" width="10.453125" style="35" customWidth="1"/>
    <col min="8455" max="8455" width="16" style="35" customWidth="1"/>
    <col min="8456" max="8456" width="13" style="35" customWidth="1"/>
    <col min="8457" max="8457" width="11.81640625" style="35" customWidth="1"/>
    <col min="8458" max="8458" width="13.81640625" style="35" customWidth="1"/>
    <col min="8459" max="8459" width="11.453125" style="35" customWidth="1"/>
    <col min="8460" max="8460" width="13.453125" style="35" customWidth="1"/>
    <col min="8461" max="8467" width="14.453125" style="35" customWidth="1"/>
    <col min="8468" max="8468" width="9.1796875" style="35"/>
    <col min="8469" max="8469" width="9.36328125" style="35" bestFit="1" customWidth="1"/>
    <col min="8470" max="8470" width="13.6328125" style="35" bestFit="1" customWidth="1"/>
    <col min="8471" max="8471" width="12.6328125" style="35" customWidth="1"/>
    <col min="8472" max="8472" width="13.36328125" style="35" customWidth="1"/>
    <col min="8473" max="8473" width="12.1796875" style="35" customWidth="1"/>
    <col min="8474" max="8474" width="12.453125" style="35" customWidth="1"/>
    <col min="8475" max="8475" width="13" style="35" customWidth="1"/>
    <col min="8476" max="8476" width="13.453125" style="35" customWidth="1"/>
    <col min="8477" max="8477" width="9.1796875" style="35"/>
    <col min="8478" max="8479" width="9.36328125" style="35" bestFit="1" customWidth="1"/>
    <col min="8480" max="8480" width="16.453125" style="35" bestFit="1" customWidth="1"/>
    <col min="8481" max="8483" width="9.36328125" style="35" bestFit="1" customWidth="1"/>
    <col min="8484" max="8484" width="12.81640625" style="35" bestFit="1" customWidth="1"/>
    <col min="8485" max="8485" width="9.36328125" style="35" bestFit="1" customWidth="1"/>
    <col min="8486" max="8704" width="9.1796875" style="35"/>
    <col min="8705" max="8705" width="19.6328125" style="35" customWidth="1"/>
    <col min="8706" max="8706" width="20.1796875" style="35" customWidth="1"/>
    <col min="8707" max="8707" width="16.36328125" style="35" bestFit="1" customWidth="1"/>
    <col min="8708" max="8709" width="21" style="35" customWidth="1"/>
    <col min="8710" max="8710" width="10.453125" style="35" customWidth="1"/>
    <col min="8711" max="8711" width="16" style="35" customWidth="1"/>
    <col min="8712" max="8712" width="13" style="35" customWidth="1"/>
    <col min="8713" max="8713" width="11.81640625" style="35" customWidth="1"/>
    <col min="8714" max="8714" width="13.81640625" style="35" customWidth="1"/>
    <col min="8715" max="8715" width="11.453125" style="35" customWidth="1"/>
    <col min="8716" max="8716" width="13.453125" style="35" customWidth="1"/>
    <col min="8717" max="8723" width="14.453125" style="35" customWidth="1"/>
    <col min="8724" max="8724" width="9.1796875" style="35"/>
    <col min="8725" max="8725" width="9.36328125" style="35" bestFit="1" customWidth="1"/>
    <col min="8726" max="8726" width="13.6328125" style="35" bestFit="1" customWidth="1"/>
    <col min="8727" max="8727" width="12.6328125" style="35" customWidth="1"/>
    <col min="8728" max="8728" width="13.36328125" style="35" customWidth="1"/>
    <col min="8729" max="8729" width="12.1796875" style="35" customWidth="1"/>
    <col min="8730" max="8730" width="12.453125" style="35" customWidth="1"/>
    <col min="8731" max="8731" width="13" style="35" customWidth="1"/>
    <col min="8732" max="8732" width="13.453125" style="35" customWidth="1"/>
    <col min="8733" max="8733" width="9.1796875" style="35"/>
    <col min="8734" max="8735" width="9.36328125" style="35" bestFit="1" customWidth="1"/>
    <col min="8736" max="8736" width="16.453125" style="35" bestFit="1" customWidth="1"/>
    <col min="8737" max="8739" width="9.36328125" style="35" bestFit="1" customWidth="1"/>
    <col min="8740" max="8740" width="12.81640625" style="35" bestFit="1" customWidth="1"/>
    <col min="8741" max="8741" width="9.36328125" style="35" bestFit="1" customWidth="1"/>
    <col min="8742" max="8960" width="9.1796875" style="35"/>
    <col min="8961" max="8961" width="19.6328125" style="35" customWidth="1"/>
    <col min="8962" max="8962" width="20.1796875" style="35" customWidth="1"/>
    <col min="8963" max="8963" width="16.36328125" style="35" bestFit="1" customWidth="1"/>
    <col min="8964" max="8965" width="21" style="35" customWidth="1"/>
    <col min="8966" max="8966" width="10.453125" style="35" customWidth="1"/>
    <col min="8967" max="8967" width="16" style="35" customWidth="1"/>
    <col min="8968" max="8968" width="13" style="35" customWidth="1"/>
    <col min="8969" max="8969" width="11.81640625" style="35" customWidth="1"/>
    <col min="8970" max="8970" width="13.81640625" style="35" customWidth="1"/>
    <col min="8971" max="8971" width="11.453125" style="35" customWidth="1"/>
    <col min="8972" max="8972" width="13.453125" style="35" customWidth="1"/>
    <col min="8973" max="8979" width="14.453125" style="35" customWidth="1"/>
    <col min="8980" max="8980" width="9.1796875" style="35"/>
    <col min="8981" max="8981" width="9.36328125" style="35" bestFit="1" customWidth="1"/>
    <col min="8982" max="8982" width="13.6328125" style="35" bestFit="1" customWidth="1"/>
    <col min="8983" max="8983" width="12.6328125" style="35" customWidth="1"/>
    <col min="8984" max="8984" width="13.36328125" style="35" customWidth="1"/>
    <col min="8985" max="8985" width="12.1796875" style="35" customWidth="1"/>
    <col min="8986" max="8986" width="12.453125" style="35" customWidth="1"/>
    <col min="8987" max="8987" width="13" style="35" customWidth="1"/>
    <col min="8988" max="8988" width="13.453125" style="35" customWidth="1"/>
    <col min="8989" max="8989" width="9.1796875" style="35"/>
    <col min="8990" max="8991" width="9.36328125" style="35" bestFit="1" customWidth="1"/>
    <col min="8992" max="8992" width="16.453125" style="35" bestFit="1" customWidth="1"/>
    <col min="8993" max="8995" width="9.36328125" style="35" bestFit="1" customWidth="1"/>
    <col min="8996" max="8996" width="12.81640625" style="35" bestFit="1" customWidth="1"/>
    <col min="8997" max="8997" width="9.36328125" style="35" bestFit="1" customWidth="1"/>
    <col min="8998" max="9216" width="9.1796875" style="35"/>
    <col min="9217" max="9217" width="19.6328125" style="35" customWidth="1"/>
    <col min="9218" max="9218" width="20.1796875" style="35" customWidth="1"/>
    <col min="9219" max="9219" width="16.36328125" style="35" bestFit="1" customWidth="1"/>
    <col min="9220" max="9221" width="21" style="35" customWidth="1"/>
    <col min="9222" max="9222" width="10.453125" style="35" customWidth="1"/>
    <col min="9223" max="9223" width="16" style="35" customWidth="1"/>
    <col min="9224" max="9224" width="13" style="35" customWidth="1"/>
    <col min="9225" max="9225" width="11.81640625" style="35" customWidth="1"/>
    <col min="9226" max="9226" width="13.81640625" style="35" customWidth="1"/>
    <col min="9227" max="9227" width="11.453125" style="35" customWidth="1"/>
    <col min="9228" max="9228" width="13.453125" style="35" customWidth="1"/>
    <col min="9229" max="9235" width="14.453125" style="35" customWidth="1"/>
    <col min="9236" max="9236" width="9.1796875" style="35"/>
    <col min="9237" max="9237" width="9.36328125" style="35" bestFit="1" customWidth="1"/>
    <col min="9238" max="9238" width="13.6328125" style="35" bestFit="1" customWidth="1"/>
    <col min="9239" max="9239" width="12.6328125" style="35" customWidth="1"/>
    <col min="9240" max="9240" width="13.36328125" style="35" customWidth="1"/>
    <col min="9241" max="9241" width="12.1796875" style="35" customWidth="1"/>
    <col min="9242" max="9242" width="12.453125" style="35" customWidth="1"/>
    <col min="9243" max="9243" width="13" style="35" customWidth="1"/>
    <col min="9244" max="9244" width="13.453125" style="35" customWidth="1"/>
    <col min="9245" max="9245" width="9.1796875" style="35"/>
    <col min="9246" max="9247" width="9.36328125" style="35" bestFit="1" customWidth="1"/>
    <col min="9248" max="9248" width="16.453125" style="35" bestFit="1" customWidth="1"/>
    <col min="9249" max="9251" width="9.36328125" style="35" bestFit="1" customWidth="1"/>
    <col min="9252" max="9252" width="12.81640625" style="35" bestFit="1" customWidth="1"/>
    <col min="9253" max="9253" width="9.36328125" style="35" bestFit="1" customWidth="1"/>
    <col min="9254" max="9472" width="9.1796875" style="35"/>
    <col min="9473" max="9473" width="19.6328125" style="35" customWidth="1"/>
    <col min="9474" max="9474" width="20.1796875" style="35" customWidth="1"/>
    <col min="9475" max="9475" width="16.36328125" style="35" bestFit="1" customWidth="1"/>
    <col min="9476" max="9477" width="21" style="35" customWidth="1"/>
    <col min="9478" max="9478" width="10.453125" style="35" customWidth="1"/>
    <col min="9479" max="9479" width="16" style="35" customWidth="1"/>
    <col min="9480" max="9480" width="13" style="35" customWidth="1"/>
    <col min="9481" max="9481" width="11.81640625" style="35" customWidth="1"/>
    <col min="9482" max="9482" width="13.81640625" style="35" customWidth="1"/>
    <col min="9483" max="9483" width="11.453125" style="35" customWidth="1"/>
    <col min="9484" max="9484" width="13.453125" style="35" customWidth="1"/>
    <col min="9485" max="9491" width="14.453125" style="35" customWidth="1"/>
    <col min="9492" max="9492" width="9.1796875" style="35"/>
    <col min="9493" max="9493" width="9.36328125" style="35" bestFit="1" customWidth="1"/>
    <col min="9494" max="9494" width="13.6328125" style="35" bestFit="1" customWidth="1"/>
    <col min="9495" max="9495" width="12.6328125" style="35" customWidth="1"/>
    <col min="9496" max="9496" width="13.36328125" style="35" customWidth="1"/>
    <col min="9497" max="9497" width="12.1796875" style="35" customWidth="1"/>
    <col min="9498" max="9498" width="12.453125" style="35" customWidth="1"/>
    <col min="9499" max="9499" width="13" style="35" customWidth="1"/>
    <col min="9500" max="9500" width="13.453125" style="35" customWidth="1"/>
    <col min="9501" max="9501" width="9.1796875" style="35"/>
    <col min="9502" max="9503" width="9.36328125" style="35" bestFit="1" customWidth="1"/>
    <col min="9504" max="9504" width="16.453125" style="35" bestFit="1" customWidth="1"/>
    <col min="9505" max="9507" width="9.36328125" style="35" bestFit="1" customWidth="1"/>
    <col min="9508" max="9508" width="12.81640625" style="35" bestFit="1" customWidth="1"/>
    <col min="9509" max="9509" width="9.36328125" style="35" bestFit="1" customWidth="1"/>
    <col min="9510" max="9728" width="9.1796875" style="35"/>
    <col min="9729" max="9729" width="19.6328125" style="35" customWidth="1"/>
    <col min="9730" max="9730" width="20.1796875" style="35" customWidth="1"/>
    <col min="9731" max="9731" width="16.36328125" style="35" bestFit="1" customWidth="1"/>
    <col min="9732" max="9733" width="21" style="35" customWidth="1"/>
    <col min="9734" max="9734" width="10.453125" style="35" customWidth="1"/>
    <col min="9735" max="9735" width="16" style="35" customWidth="1"/>
    <col min="9736" max="9736" width="13" style="35" customWidth="1"/>
    <col min="9737" max="9737" width="11.81640625" style="35" customWidth="1"/>
    <col min="9738" max="9738" width="13.81640625" style="35" customWidth="1"/>
    <col min="9739" max="9739" width="11.453125" style="35" customWidth="1"/>
    <col min="9740" max="9740" width="13.453125" style="35" customWidth="1"/>
    <col min="9741" max="9747" width="14.453125" style="35" customWidth="1"/>
    <col min="9748" max="9748" width="9.1796875" style="35"/>
    <col min="9749" max="9749" width="9.36328125" style="35" bestFit="1" customWidth="1"/>
    <col min="9750" max="9750" width="13.6328125" style="35" bestFit="1" customWidth="1"/>
    <col min="9751" max="9751" width="12.6328125" style="35" customWidth="1"/>
    <col min="9752" max="9752" width="13.36328125" style="35" customWidth="1"/>
    <col min="9753" max="9753" width="12.1796875" style="35" customWidth="1"/>
    <col min="9754" max="9754" width="12.453125" style="35" customWidth="1"/>
    <col min="9755" max="9755" width="13" style="35" customWidth="1"/>
    <col min="9756" max="9756" width="13.453125" style="35" customWidth="1"/>
    <col min="9757" max="9757" width="9.1796875" style="35"/>
    <col min="9758" max="9759" width="9.36328125" style="35" bestFit="1" customWidth="1"/>
    <col min="9760" max="9760" width="16.453125" style="35" bestFit="1" customWidth="1"/>
    <col min="9761" max="9763" width="9.36328125" style="35" bestFit="1" customWidth="1"/>
    <col min="9764" max="9764" width="12.81640625" style="35" bestFit="1" customWidth="1"/>
    <col min="9765" max="9765" width="9.36328125" style="35" bestFit="1" customWidth="1"/>
    <col min="9766" max="9984" width="9.1796875" style="35"/>
    <col min="9985" max="9985" width="19.6328125" style="35" customWidth="1"/>
    <col min="9986" max="9986" width="20.1796875" style="35" customWidth="1"/>
    <col min="9987" max="9987" width="16.36328125" style="35" bestFit="1" customWidth="1"/>
    <col min="9988" max="9989" width="21" style="35" customWidth="1"/>
    <col min="9990" max="9990" width="10.453125" style="35" customWidth="1"/>
    <col min="9991" max="9991" width="16" style="35" customWidth="1"/>
    <col min="9992" max="9992" width="13" style="35" customWidth="1"/>
    <col min="9993" max="9993" width="11.81640625" style="35" customWidth="1"/>
    <col min="9994" max="9994" width="13.81640625" style="35" customWidth="1"/>
    <col min="9995" max="9995" width="11.453125" style="35" customWidth="1"/>
    <col min="9996" max="9996" width="13.453125" style="35" customWidth="1"/>
    <col min="9997" max="10003" width="14.453125" style="35" customWidth="1"/>
    <col min="10004" max="10004" width="9.1796875" style="35"/>
    <col min="10005" max="10005" width="9.36328125" style="35" bestFit="1" customWidth="1"/>
    <col min="10006" max="10006" width="13.6328125" style="35" bestFit="1" customWidth="1"/>
    <col min="10007" max="10007" width="12.6328125" style="35" customWidth="1"/>
    <col min="10008" max="10008" width="13.36328125" style="35" customWidth="1"/>
    <col min="10009" max="10009" width="12.1796875" style="35" customWidth="1"/>
    <col min="10010" max="10010" width="12.453125" style="35" customWidth="1"/>
    <col min="10011" max="10011" width="13" style="35" customWidth="1"/>
    <col min="10012" max="10012" width="13.453125" style="35" customWidth="1"/>
    <col min="10013" max="10013" width="9.1796875" style="35"/>
    <col min="10014" max="10015" width="9.36328125" style="35" bestFit="1" customWidth="1"/>
    <col min="10016" max="10016" width="16.453125" style="35" bestFit="1" customWidth="1"/>
    <col min="10017" max="10019" width="9.36328125" style="35" bestFit="1" customWidth="1"/>
    <col min="10020" max="10020" width="12.81640625" style="35" bestFit="1" customWidth="1"/>
    <col min="10021" max="10021" width="9.36328125" style="35" bestFit="1" customWidth="1"/>
    <col min="10022" max="10240" width="9.1796875" style="35"/>
    <col min="10241" max="10241" width="19.6328125" style="35" customWidth="1"/>
    <col min="10242" max="10242" width="20.1796875" style="35" customWidth="1"/>
    <col min="10243" max="10243" width="16.36328125" style="35" bestFit="1" customWidth="1"/>
    <col min="10244" max="10245" width="21" style="35" customWidth="1"/>
    <col min="10246" max="10246" width="10.453125" style="35" customWidth="1"/>
    <col min="10247" max="10247" width="16" style="35" customWidth="1"/>
    <col min="10248" max="10248" width="13" style="35" customWidth="1"/>
    <col min="10249" max="10249" width="11.81640625" style="35" customWidth="1"/>
    <col min="10250" max="10250" width="13.81640625" style="35" customWidth="1"/>
    <col min="10251" max="10251" width="11.453125" style="35" customWidth="1"/>
    <col min="10252" max="10252" width="13.453125" style="35" customWidth="1"/>
    <col min="10253" max="10259" width="14.453125" style="35" customWidth="1"/>
    <col min="10260" max="10260" width="9.1796875" style="35"/>
    <col min="10261" max="10261" width="9.36328125" style="35" bestFit="1" customWidth="1"/>
    <col min="10262" max="10262" width="13.6328125" style="35" bestFit="1" customWidth="1"/>
    <col min="10263" max="10263" width="12.6328125" style="35" customWidth="1"/>
    <col min="10264" max="10264" width="13.36328125" style="35" customWidth="1"/>
    <col min="10265" max="10265" width="12.1796875" style="35" customWidth="1"/>
    <col min="10266" max="10266" width="12.453125" style="35" customWidth="1"/>
    <col min="10267" max="10267" width="13" style="35" customWidth="1"/>
    <col min="10268" max="10268" width="13.453125" style="35" customWidth="1"/>
    <col min="10269" max="10269" width="9.1796875" style="35"/>
    <col min="10270" max="10271" width="9.36328125" style="35" bestFit="1" customWidth="1"/>
    <col min="10272" max="10272" width="16.453125" style="35" bestFit="1" customWidth="1"/>
    <col min="10273" max="10275" width="9.36328125" style="35" bestFit="1" customWidth="1"/>
    <col min="10276" max="10276" width="12.81640625" style="35" bestFit="1" customWidth="1"/>
    <col min="10277" max="10277" width="9.36328125" style="35" bestFit="1" customWidth="1"/>
    <col min="10278" max="10496" width="9.1796875" style="35"/>
    <col min="10497" max="10497" width="19.6328125" style="35" customWidth="1"/>
    <col min="10498" max="10498" width="20.1796875" style="35" customWidth="1"/>
    <col min="10499" max="10499" width="16.36328125" style="35" bestFit="1" customWidth="1"/>
    <col min="10500" max="10501" width="21" style="35" customWidth="1"/>
    <col min="10502" max="10502" width="10.453125" style="35" customWidth="1"/>
    <col min="10503" max="10503" width="16" style="35" customWidth="1"/>
    <col min="10504" max="10504" width="13" style="35" customWidth="1"/>
    <col min="10505" max="10505" width="11.81640625" style="35" customWidth="1"/>
    <col min="10506" max="10506" width="13.81640625" style="35" customWidth="1"/>
    <col min="10507" max="10507" width="11.453125" style="35" customWidth="1"/>
    <col min="10508" max="10508" width="13.453125" style="35" customWidth="1"/>
    <col min="10509" max="10515" width="14.453125" style="35" customWidth="1"/>
    <col min="10516" max="10516" width="9.1796875" style="35"/>
    <col min="10517" max="10517" width="9.36328125" style="35" bestFit="1" customWidth="1"/>
    <col min="10518" max="10518" width="13.6328125" style="35" bestFit="1" customWidth="1"/>
    <col min="10519" max="10519" width="12.6328125" style="35" customWidth="1"/>
    <col min="10520" max="10520" width="13.36328125" style="35" customWidth="1"/>
    <col min="10521" max="10521" width="12.1796875" style="35" customWidth="1"/>
    <col min="10522" max="10522" width="12.453125" style="35" customWidth="1"/>
    <col min="10523" max="10523" width="13" style="35" customWidth="1"/>
    <col min="10524" max="10524" width="13.453125" style="35" customWidth="1"/>
    <col min="10525" max="10525" width="9.1796875" style="35"/>
    <col min="10526" max="10527" width="9.36328125" style="35" bestFit="1" customWidth="1"/>
    <col min="10528" max="10528" width="16.453125" style="35" bestFit="1" customWidth="1"/>
    <col min="10529" max="10531" width="9.36328125" style="35" bestFit="1" customWidth="1"/>
    <col min="10532" max="10532" width="12.81640625" style="35" bestFit="1" customWidth="1"/>
    <col min="10533" max="10533" width="9.36328125" style="35" bestFit="1" customWidth="1"/>
    <col min="10534" max="10752" width="9.1796875" style="35"/>
    <col min="10753" max="10753" width="19.6328125" style="35" customWidth="1"/>
    <col min="10754" max="10754" width="20.1796875" style="35" customWidth="1"/>
    <col min="10755" max="10755" width="16.36328125" style="35" bestFit="1" customWidth="1"/>
    <col min="10756" max="10757" width="21" style="35" customWidth="1"/>
    <col min="10758" max="10758" width="10.453125" style="35" customWidth="1"/>
    <col min="10759" max="10759" width="16" style="35" customWidth="1"/>
    <col min="10760" max="10760" width="13" style="35" customWidth="1"/>
    <col min="10761" max="10761" width="11.81640625" style="35" customWidth="1"/>
    <col min="10762" max="10762" width="13.81640625" style="35" customWidth="1"/>
    <col min="10763" max="10763" width="11.453125" style="35" customWidth="1"/>
    <col min="10764" max="10764" width="13.453125" style="35" customWidth="1"/>
    <col min="10765" max="10771" width="14.453125" style="35" customWidth="1"/>
    <col min="10772" max="10772" width="9.1796875" style="35"/>
    <col min="10773" max="10773" width="9.36328125" style="35" bestFit="1" customWidth="1"/>
    <col min="10774" max="10774" width="13.6328125" style="35" bestFit="1" customWidth="1"/>
    <col min="10775" max="10775" width="12.6328125" style="35" customWidth="1"/>
    <col min="10776" max="10776" width="13.36328125" style="35" customWidth="1"/>
    <col min="10777" max="10777" width="12.1796875" style="35" customWidth="1"/>
    <col min="10778" max="10778" width="12.453125" style="35" customWidth="1"/>
    <col min="10779" max="10779" width="13" style="35" customWidth="1"/>
    <col min="10780" max="10780" width="13.453125" style="35" customWidth="1"/>
    <col min="10781" max="10781" width="9.1796875" style="35"/>
    <col min="10782" max="10783" width="9.36328125" style="35" bestFit="1" customWidth="1"/>
    <col min="10784" max="10784" width="16.453125" style="35" bestFit="1" customWidth="1"/>
    <col min="10785" max="10787" width="9.36328125" style="35" bestFit="1" customWidth="1"/>
    <col min="10788" max="10788" width="12.81640625" style="35" bestFit="1" customWidth="1"/>
    <col min="10789" max="10789" width="9.36328125" style="35" bestFit="1" customWidth="1"/>
    <col min="10790" max="11008" width="9.1796875" style="35"/>
    <col min="11009" max="11009" width="19.6328125" style="35" customWidth="1"/>
    <col min="11010" max="11010" width="20.1796875" style="35" customWidth="1"/>
    <col min="11011" max="11011" width="16.36328125" style="35" bestFit="1" customWidth="1"/>
    <col min="11012" max="11013" width="21" style="35" customWidth="1"/>
    <col min="11014" max="11014" width="10.453125" style="35" customWidth="1"/>
    <col min="11015" max="11015" width="16" style="35" customWidth="1"/>
    <col min="11016" max="11016" width="13" style="35" customWidth="1"/>
    <col min="11017" max="11017" width="11.81640625" style="35" customWidth="1"/>
    <col min="11018" max="11018" width="13.81640625" style="35" customWidth="1"/>
    <col min="11019" max="11019" width="11.453125" style="35" customWidth="1"/>
    <col min="11020" max="11020" width="13.453125" style="35" customWidth="1"/>
    <col min="11021" max="11027" width="14.453125" style="35" customWidth="1"/>
    <col min="11028" max="11028" width="9.1796875" style="35"/>
    <col min="11029" max="11029" width="9.36328125" style="35" bestFit="1" customWidth="1"/>
    <col min="11030" max="11030" width="13.6328125" style="35" bestFit="1" customWidth="1"/>
    <col min="11031" max="11031" width="12.6328125" style="35" customWidth="1"/>
    <col min="11032" max="11032" width="13.36328125" style="35" customWidth="1"/>
    <col min="11033" max="11033" width="12.1796875" style="35" customWidth="1"/>
    <col min="11034" max="11034" width="12.453125" style="35" customWidth="1"/>
    <col min="11035" max="11035" width="13" style="35" customWidth="1"/>
    <col min="11036" max="11036" width="13.453125" style="35" customWidth="1"/>
    <col min="11037" max="11037" width="9.1796875" style="35"/>
    <col min="11038" max="11039" width="9.36328125" style="35" bestFit="1" customWidth="1"/>
    <col min="11040" max="11040" width="16.453125" style="35" bestFit="1" customWidth="1"/>
    <col min="11041" max="11043" width="9.36328125" style="35" bestFit="1" customWidth="1"/>
    <col min="11044" max="11044" width="12.81640625" style="35" bestFit="1" customWidth="1"/>
    <col min="11045" max="11045" width="9.36328125" style="35" bestFit="1" customWidth="1"/>
    <col min="11046" max="11264" width="9.1796875" style="35"/>
    <col min="11265" max="11265" width="19.6328125" style="35" customWidth="1"/>
    <col min="11266" max="11266" width="20.1796875" style="35" customWidth="1"/>
    <col min="11267" max="11267" width="16.36328125" style="35" bestFit="1" customWidth="1"/>
    <col min="11268" max="11269" width="21" style="35" customWidth="1"/>
    <col min="11270" max="11270" width="10.453125" style="35" customWidth="1"/>
    <col min="11271" max="11271" width="16" style="35" customWidth="1"/>
    <col min="11272" max="11272" width="13" style="35" customWidth="1"/>
    <col min="11273" max="11273" width="11.81640625" style="35" customWidth="1"/>
    <col min="11274" max="11274" width="13.81640625" style="35" customWidth="1"/>
    <col min="11275" max="11275" width="11.453125" style="35" customWidth="1"/>
    <col min="11276" max="11276" width="13.453125" style="35" customWidth="1"/>
    <col min="11277" max="11283" width="14.453125" style="35" customWidth="1"/>
    <col min="11284" max="11284" width="9.1796875" style="35"/>
    <col min="11285" max="11285" width="9.36328125" style="35" bestFit="1" customWidth="1"/>
    <col min="11286" max="11286" width="13.6328125" style="35" bestFit="1" customWidth="1"/>
    <col min="11287" max="11287" width="12.6328125" style="35" customWidth="1"/>
    <col min="11288" max="11288" width="13.36328125" style="35" customWidth="1"/>
    <col min="11289" max="11289" width="12.1796875" style="35" customWidth="1"/>
    <col min="11290" max="11290" width="12.453125" style="35" customWidth="1"/>
    <col min="11291" max="11291" width="13" style="35" customWidth="1"/>
    <col min="11292" max="11292" width="13.453125" style="35" customWidth="1"/>
    <col min="11293" max="11293" width="9.1796875" style="35"/>
    <col min="11294" max="11295" width="9.36328125" style="35" bestFit="1" customWidth="1"/>
    <col min="11296" max="11296" width="16.453125" style="35" bestFit="1" customWidth="1"/>
    <col min="11297" max="11299" width="9.36328125" style="35" bestFit="1" customWidth="1"/>
    <col min="11300" max="11300" width="12.81640625" style="35" bestFit="1" customWidth="1"/>
    <col min="11301" max="11301" width="9.36328125" style="35" bestFit="1" customWidth="1"/>
    <col min="11302" max="11520" width="9.1796875" style="35"/>
    <col min="11521" max="11521" width="19.6328125" style="35" customWidth="1"/>
    <col min="11522" max="11522" width="20.1796875" style="35" customWidth="1"/>
    <col min="11523" max="11523" width="16.36328125" style="35" bestFit="1" customWidth="1"/>
    <col min="11524" max="11525" width="21" style="35" customWidth="1"/>
    <col min="11526" max="11526" width="10.453125" style="35" customWidth="1"/>
    <col min="11527" max="11527" width="16" style="35" customWidth="1"/>
    <col min="11528" max="11528" width="13" style="35" customWidth="1"/>
    <col min="11529" max="11529" width="11.81640625" style="35" customWidth="1"/>
    <col min="11530" max="11530" width="13.81640625" style="35" customWidth="1"/>
    <col min="11531" max="11531" width="11.453125" style="35" customWidth="1"/>
    <col min="11532" max="11532" width="13.453125" style="35" customWidth="1"/>
    <col min="11533" max="11539" width="14.453125" style="35" customWidth="1"/>
    <col min="11540" max="11540" width="9.1796875" style="35"/>
    <col min="11541" max="11541" width="9.36328125" style="35" bestFit="1" customWidth="1"/>
    <col min="11542" max="11542" width="13.6328125" style="35" bestFit="1" customWidth="1"/>
    <col min="11543" max="11543" width="12.6328125" style="35" customWidth="1"/>
    <col min="11544" max="11544" width="13.36328125" style="35" customWidth="1"/>
    <col min="11545" max="11545" width="12.1796875" style="35" customWidth="1"/>
    <col min="11546" max="11546" width="12.453125" style="35" customWidth="1"/>
    <col min="11547" max="11547" width="13" style="35" customWidth="1"/>
    <col min="11548" max="11548" width="13.453125" style="35" customWidth="1"/>
    <col min="11549" max="11549" width="9.1796875" style="35"/>
    <col min="11550" max="11551" width="9.36328125" style="35" bestFit="1" customWidth="1"/>
    <col min="11552" max="11552" width="16.453125" style="35" bestFit="1" customWidth="1"/>
    <col min="11553" max="11555" width="9.36328125" style="35" bestFit="1" customWidth="1"/>
    <col min="11556" max="11556" width="12.81640625" style="35" bestFit="1" customWidth="1"/>
    <col min="11557" max="11557" width="9.36328125" style="35" bestFit="1" customWidth="1"/>
    <col min="11558" max="11776" width="9.1796875" style="35"/>
    <col min="11777" max="11777" width="19.6328125" style="35" customWidth="1"/>
    <col min="11778" max="11778" width="20.1796875" style="35" customWidth="1"/>
    <col min="11779" max="11779" width="16.36328125" style="35" bestFit="1" customWidth="1"/>
    <col min="11780" max="11781" width="21" style="35" customWidth="1"/>
    <col min="11782" max="11782" width="10.453125" style="35" customWidth="1"/>
    <col min="11783" max="11783" width="16" style="35" customWidth="1"/>
    <col min="11784" max="11784" width="13" style="35" customWidth="1"/>
    <col min="11785" max="11785" width="11.81640625" style="35" customWidth="1"/>
    <col min="11786" max="11786" width="13.81640625" style="35" customWidth="1"/>
    <col min="11787" max="11787" width="11.453125" style="35" customWidth="1"/>
    <col min="11788" max="11788" width="13.453125" style="35" customWidth="1"/>
    <col min="11789" max="11795" width="14.453125" style="35" customWidth="1"/>
    <col min="11796" max="11796" width="9.1796875" style="35"/>
    <col min="11797" max="11797" width="9.36328125" style="35" bestFit="1" customWidth="1"/>
    <col min="11798" max="11798" width="13.6328125" style="35" bestFit="1" customWidth="1"/>
    <col min="11799" max="11799" width="12.6328125" style="35" customWidth="1"/>
    <col min="11800" max="11800" width="13.36328125" style="35" customWidth="1"/>
    <col min="11801" max="11801" width="12.1796875" style="35" customWidth="1"/>
    <col min="11802" max="11802" width="12.453125" style="35" customWidth="1"/>
    <col min="11803" max="11803" width="13" style="35" customWidth="1"/>
    <col min="11804" max="11804" width="13.453125" style="35" customWidth="1"/>
    <col min="11805" max="11805" width="9.1796875" style="35"/>
    <col min="11806" max="11807" width="9.36328125" style="35" bestFit="1" customWidth="1"/>
    <col min="11808" max="11808" width="16.453125" style="35" bestFit="1" customWidth="1"/>
    <col min="11809" max="11811" width="9.36328125" style="35" bestFit="1" customWidth="1"/>
    <col min="11812" max="11812" width="12.81640625" style="35" bestFit="1" customWidth="1"/>
    <col min="11813" max="11813" width="9.36328125" style="35" bestFit="1" customWidth="1"/>
    <col min="11814" max="12032" width="9.1796875" style="35"/>
    <col min="12033" max="12033" width="19.6328125" style="35" customWidth="1"/>
    <col min="12034" max="12034" width="20.1796875" style="35" customWidth="1"/>
    <col min="12035" max="12035" width="16.36328125" style="35" bestFit="1" customWidth="1"/>
    <col min="12036" max="12037" width="21" style="35" customWidth="1"/>
    <col min="12038" max="12038" width="10.453125" style="35" customWidth="1"/>
    <col min="12039" max="12039" width="16" style="35" customWidth="1"/>
    <col min="12040" max="12040" width="13" style="35" customWidth="1"/>
    <col min="12041" max="12041" width="11.81640625" style="35" customWidth="1"/>
    <col min="12042" max="12042" width="13.81640625" style="35" customWidth="1"/>
    <col min="12043" max="12043" width="11.453125" style="35" customWidth="1"/>
    <col min="12044" max="12044" width="13.453125" style="35" customWidth="1"/>
    <col min="12045" max="12051" width="14.453125" style="35" customWidth="1"/>
    <col min="12052" max="12052" width="9.1796875" style="35"/>
    <col min="12053" max="12053" width="9.36328125" style="35" bestFit="1" customWidth="1"/>
    <col min="12054" max="12054" width="13.6328125" style="35" bestFit="1" customWidth="1"/>
    <col min="12055" max="12055" width="12.6328125" style="35" customWidth="1"/>
    <col min="12056" max="12056" width="13.36328125" style="35" customWidth="1"/>
    <col min="12057" max="12057" width="12.1796875" style="35" customWidth="1"/>
    <col min="12058" max="12058" width="12.453125" style="35" customWidth="1"/>
    <col min="12059" max="12059" width="13" style="35" customWidth="1"/>
    <col min="12060" max="12060" width="13.453125" style="35" customWidth="1"/>
    <col min="12061" max="12061" width="9.1796875" style="35"/>
    <col min="12062" max="12063" width="9.36328125" style="35" bestFit="1" customWidth="1"/>
    <col min="12064" max="12064" width="16.453125" style="35" bestFit="1" customWidth="1"/>
    <col min="12065" max="12067" width="9.36328125" style="35" bestFit="1" customWidth="1"/>
    <col min="12068" max="12068" width="12.81640625" style="35" bestFit="1" customWidth="1"/>
    <col min="12069" max="12069" width="9.36328125" style="35" bestFit="1" customWidth="1"/>
    <col min="12070" max="12288" width="9.1796875" style="35"/>
    <col min="12289" max="12289" width="19.6328125" style="35" customWidth="1"/>
    <col min="12290" max="12290" width="20.1796875" style="35" customWidth="1"/>
    <col min="12291" max="12291" width="16.36328125" style="35" bestFit="1" customWidth="1"/>
    <col min="12292" max="12293" width="21" style="35" customWidth="1"/>
    <col min="12294" max="12294" width="10.453125" style="35" customWidth="1"/>
    <col min="12295" max="12295" width="16" style="35" customWidth="1"/>
    <col min="12296" max="12296" width="13" style="35" customWidth="1"/>
    <col min="12297" max="12297" width="11.81640625" style="35" customWidth="1"/>
    <col min="12298" max="12298" width="13.81640625" style="35" customWidth="1"/>
    <col min="12299" max="12299" width="11.453125" style="35" customWidth="1"/>
    <col min="12300" max="12300" width="13.453125" style="35" customWidth="1"/>
    <col min="12301" max="12307" width="14.453125" style="35" customWidth="1"/>
    <col min="12308" max="12308" width="9.1796875" style="35"/>
    <col min="12309" max="12309" width="9.36328125" style="35" bestFit="1" customWidth="1"/>
    <col min="12310" max="12310" width="13.6328125" style="35" bestFit="1" customWidth="1"/>
    <col min="12311" max="12311" width="12.6328125" style="35" customWidth="1"/>
    <col min="12312" max="12312" width="13.36328125" style="35" customWidth="1"/>
    <col min="12313" max="12313" width="12.1796875" style="35" customWidth="1"/>
    <col min="12314" max="12314" width="12.453125" style="35" customWidth="1"/>
    <col min="12315" max="12315" width="13" style="35" customWidth="1"/>
    <col min="12316" max="12316" width="13.453125" style="35" customWidth="1"/>
    <col min="12317" max="12317" width="9.1796875" style="35"/>
    <col min="12318" max="12319" width="9.36328125" style="35" bestFit="1" customWidth="1"/>
    <col min="12320" max="12320" width="16.453125" style="35" bestFit="1" customWidth="1"/>
    <col min="12321" max="12323" width="9.36328125" style="35" bestFit="1" customWidth="1"/>
    <col min="12324" max="12324" width="12.81640625" style="35" bestFit="1" customWidth="1"/>
    <col min="12325" max="12325" width="9.36328125" style="35" bestFit="1" customWidth="1"/>
    <col min="12326" max="12544" width="9.1796875" style="35"/>
    <col min="12545" max="12545" width="19.6328125" style="35" customWidth="1"/>
    <col min="12546" max="12546" width="20.1796875" style="35" customWidth="1"/>
    <col min="12547" max="12547" width="16.36328125" style="35" bestFit="1" customWidth="1"/>
    <col min="12548" max="12549" width="21" style="35" customWidth="1"/>
    <col min="12550" max="12550" width="10.453125" style="35" customWidth="1"/>
    <col min="12551" max="12551" width="16" style="35" customWidth="1"/>
    <col min="12552" max="12552" width="13" style="35" customWidth="1"/>
    <col min="12553" max="12553" width="11.81640625" style="35" customWidth="1"/>
    <col min="12554" max="12554" width="13.81640625" style="35" customWidth="1"/>
    <col min="12555" max="12555" width="11.453125" style="35" customWidth="1"/>
    <col min="12556" max="12556" width="13.453125" style="35" customWidth="1"/>
    <col min="12557" max="12563" width="14.453125" style="35" customWidth="1"/>
    <col min="12564" max="12564" width="9.1796875" style="35"/>
    <col min="12565" max="12565" width="9.36328125" style="35" bestFit="1" customWidth="1"/>
    <col min="12566" max="12566" width="13.6328125" style="35" bestFit="1" customWidth="1"/>
    <col min="12567" max="12567" width="12.6328125" style="35" customWidth="1"/>
    <col min="12568" max="12568" width="13.36328125" style="35" customWidth="1"/>
    <col min="12569" max="12569" width="12.1796875" style="35" customWidth="1"/>
    <col min="12570" max="12570" width="12.453125" style="35" customWidth="1"/>
    <col min="12571" max="12571" width="13" style="35" customWidth="1"/>
    <col min="12572" max="12572" width="13.453125" style="35" customWidth="1"/>
    <col min="12573" max="12573" width="9.1796875" style="35"/>
    <col min="12574" max="12575" width="9.36328125" style="35" bestFit="1" customWidth="1"/>
    <col min="12576" max="12576" width="16.453125" style="35" bestFit="1" customWidth="1"/>
    <col min="12577" max="12579" width="9.36328125" style="35" bestFit="1" customWidth="1"/>
    <col min="12580" max="12580" width="12.81640625" style="35" bestFit="1" customWidth="1"/>
    <col min="12581" max="12581" width="9.36328125" style="35" bestFit="1" customWidth="1"/>
    <col min="12582" max="12800" width="9.1796875" style="35"/>
    <col min="12801" max="12801" width="19.6328125" style="35" customWidth="1"/>
    <col min="12802" max="12802" width="20.1796875" style="35" customWidth="1"/>
    <col min="12803" max="12803" width="16.36328125" style="35" bestFit="1" customWidth="1"/>
    <col min="12804" max="12805" width="21" style="35" customWidth="1"/>
    <col min="12806" max="12806" width="10.453125" style="35" customWidth="1"/>
    <col min="12807" max="12807" width="16" style="35" customWidth="1"/>
    <col min="12808" max="12808" width="13" style="35" customWidth="1"/>
    <col min="12809" max="12809" width="11.81640625" style="35" customWidth="1"/>
    <col min="12810" max="12810" width="13.81640625" style="35" customWidth="1"/>
    <col min="12811" max="12811" width="11.453125" style="35" customWidth="1"/>
    <col min="12812" max="12812" width="13.453125" style="35" customWidth="1"/>
    <col min="12813" max="12819" width="14.453125" style="35" customWidth="1"/>
    <col min="12820" max="12820" width="9.1796875" style="35"/>
    <col min="12821" max="12821" width="9.36328125" style="35" bestFit="1" customWidth="1"/>
    <col min="12822" max="12822" width="13.6328125" style="35" bestFit="1" customWidth="1"/>
    <col min="12823" max="12823" width="12.6328125" style="35" customWidth="1"/>
    <col min="12824" max="12824" width="13.36328125" style="35" customWidth="1"/>
    <col min="12825" max="12825" width="12.1796875" style="35" customWidth="1"/>
    <col min="12826" max="12826" width="12.453125" style="35" customWidth="1"/>
    <col min="12827" max="12827" width="13" style="35" customWidth="1"/>
    <col min="12828" max="12828" width="13.453125" style="35" customWidth="1"/>
    <col min="12829" max="12829" width="9.1796875" style="35"/>
    <col min="12830" max="12831" width="9.36328125" style="35" bestFit="1" customWidth="1"/>
    <col min="12832" max="12832" width="16.453125" style="35" bestFit="1" customWidth="1"/>
    <col min="12833" max="12835" width="9.36328125" style="35" bestFit="1" customWidth="1"/>
    <col min="12836" max="12836" width="12.81640625" style="35" bestFit="1" customWidth="1"/>
    <col min="12837" max="12837" width="9.36328125" style="35" bestFit="1" customWidth="1"/>
    <col min="12838" max="13056" width="9.1796875" style="35"/>
    <col min="13057" max="13057" width="19.6328125" style="35" customWidth="1"/>
    <col min="13058" max="13058" width="20.1796875" style="35" customWidth="1"/>
    <col min="13059" max="13059" width="16.36328125" style="35" bestFit="1" customWidth="1"/>
    <col min="13060" max="13061" width="21" style="35" customWidth="1"/>
    <col min="13062" max="13062" width="10.453125" style="35" customWidth="1"/>
    <col min="13063" max="13063" width="16" style="35" customWidth="1"/>
    <col min="13064" max="13064" width="13" style="35" customWidth="1"/>
    <col min="13065" max="13065" width="11.81640625" style="35" customWidth="1"/>
    <col min="13066" max="13066" width="13.81640625" style="35" customWidth="1"/>
    <col min="13067" max="13067" width="11.453125" style="35" customWidth="1"/>
    <col min="13068" max="13068" width="13.453125" style="35" customWidth="1"/>
    <col min="13069" max="13075" width="14.453125" style="35" customWidth="1"/>
    <col min="13076" max="13076" width="9.1796875" style="35"/>
    <col min="13077" max="13077" width="9.36328125" style="35" bestFit="1" customWidth="1"/>
    <col min="13078" max="13078" width="13.6328125" style="35" bestFit="1" customWidth="1"/>
    <col min="13079" max="13079" width="12.6328125" style="35" customWidth="1"/>
    <col min="13080" max="13080" width="13.36328125" style="35" customWidth="1"/>
    <col min="13081" max="13081" width="12.1796875" style="35" customWidth="1"/>
    <col min="13082" max="13082" width="12.453125" style="35" customWidth="1"/>
    <col min="13083" max="13083" width="13" style="35" customWidth="1"/>
    <col min="13084" max="13084" width="13.453125" style="35" customWidth="1"/>
    <col min="13085" max="13085" width="9.1796875" style="35"/>
    <col min="13086" max="13087" width="9.36328125" style="35" bestFit="1" customWidth="1"/>
    <col min="13088" max="13088" width="16.453125" style="35" bestFit="1" customWidth="1"/>
    <col min="13089" max="13091" width="9.36328125" style="35" bestFit="1" customWidth="1"/>
    <col min="13092" max="13092" width="12.81640625" style="35" bestFit="1" customWidth="1"/>
    <col min="13093" max="13093" width="9.36328125" style="35" bestFit="1" customWidth="1"/>
    <col min="13094" max="13312" width="9.1796875" style="35"/>
    <col min="13313" max="13313" width="19.6328125" style="35" customWidth="1"/>
    <col min="13314" max="13314" width="20.1796875" style="35" customWidth="1"/>
    <col min="13315" max="13315" width="16.36328125" style="35" bestFit="1" customWidth="1"/>
    <col min="13316" max="13317" width="21" style="35" customWidth="1"/>
    <col min="13318" max="13318" width="10.453125" style="35" customWidth="1"/>
    <col min="13319" max="13319" width="16" style="35" customWidth="1"/>
    <col min="13320" max="13320" width="13" style="35" customWidth="1"/>
    <col min="13321" max="13321" width="11.81640625" style="35" customWidth="1"/>
    <col min="13322" max="13322" width="13.81640625" style="35" customWidth="1"/>
    <col min="13323" max="13323" width="11.453125" style="35" customWidth="1"/>
    <col min="13324" max="13324" width="13.453125" style="35" customWidth="1"/>
    <col min="13325" max="13331" width="14.453125" style="35" customWidth="1"/>
    <col min="13332" max="13332" width="9.1796875" style="35"/>
    <col min="13333" max="13333" width="9.36328125" style="35" bestFit="1" customWidth="1"/>
    <col min="13334" max="13334" width="13.6328125" style="35" bestFit="1" customWidth="1"/>
    <col min="13335" max="13335" width="12.6328125" style="35" customWidth="1"/>
    <col min="13336" max="13336" width="13.36328125" style="35" customWidth="1"/>
    <col min="13337" max="13337" width="12.1796875" style="35" customWidth="1"/>
    <col min="13338" max="13338" width="12.453125" style="35" customWidth="1"/>
    <col min="13339" max="13339" width="13" style="35" customWidth="1"/>
    <col min="13340" max="13340" width="13.453125" style="35" customWidth="1"/>
    <col min="13341" max="13341" width="9.1796875" style="35"/>
    <col min="13342" max="13343" width="9.36328125" style="35" bestFit="1" customWidth="1"/>
    <col min="13344" max="13344" width="16.453125" style="35" bestFit="1" customWidth="1"/>
    <col min="13345" max="13347" width="9.36328125" style="35" bestFit="1" customWidth="1"/>
    <col min="13348" max="13348" width="12.81640625" style="35" bestFit="1" customWidth="1"/>
    <col min="13349" max="13349" width="9.36328125" style="35" bestFit="1" customWidth="1"/>
    <col min="13350" max="13568" width="9.1796875" style="35"/>
    <col min="13569" max="13569" width="19.6328125" style="35" customWidth="1"/>
    <col min="13570" max="13570" width="20.1796875" style="35" customWidth="1"/>
    <col min="13571" max="13571" width="16.36328125" style="35" bestFit="1" customWidth="1"/>
    <col min="13572" max="13573" width="21" style="35" customWidth="1"/>
    <col min="13574" max="13574" width="10.453125" style="35" customWidth="1"/>
    <col min="13575" max="13575" width="16" style="35" customWidth="1"/>
    <col min="13576" max="13576" width="13" style="35" customWidth="1"/>
    <col min="13577" max="13577" width="11.81640625" style="35" customWidth="1"/>
    <col min="13578" max="13578" width="13.81640625" style="35" customWidth="1"/>
    <col min="13579" max="13579" width="11.453125" style="35" customWidth="1"/>
    <col min="13580" max="13580" width="13.453125" style="35" customWidth="1"/>
    <col min="13581" max="13587" width="14.453125" style="35" customWidth="1"/>
    <col min="13588" max="13588" width="9.1796875" style="35"/>
    <col min="13589" max="13589" width="9.36328125" style="35" bestFit="1" customWidth="1"/>
    <col min="13590" max="13590" width="13.6328125" style="35" bestFit="1" customWidth="1"/>
    <col min="13591" max="13591" width="12.6328125" style="35" customWidth="1"/>
    <col min="13592" max="13592" width="13.36328125" style="35" customWidth="1"/>
    <col min="13593" max="13593" width="12.1796875" style="35" customWidth="1"/>
    <col min="13594" max="13594" width="12.453125" style="35" customWidth="1"/>
    <col min="13595" max="13595" width="13" style="35" customWidth="1"/>
    <col min="13596" max="13596" width="13.453125" style="35" customWidth="1"/>
    <col min="13597" max="13597" width="9.1796875" style="35"/>
    <col min="13598" max="13599" width="9.36328125" style="35" bestFit="1" customWidth="1"/>
    <col min="13600" max="13600" width="16.453125" style="35" bestFit="1" customWidth="1"/>
    <col min="13601" max="13603" width="9.36328125" style="35" bestFit="1" customWidth="1"/>
    <col min="13604" max="13604" width="12.81640625" style="35" bestFit="1" customWidth="1"/>
    <col min="13605" max="13605" width="9.36328125" style="35" bestFit="1" customWidth="1"/>
    <col min="13606" max="13824" width="9.1796875" style="35"/>
    <col min="13825" max="13825" width="19.6328125" style="35" customWidth="1"/>
    <col min="13826" max="13826" width="20.1796875" style="35" customWidth="1"/>
    <col min="13827" max="13827" width="16.36328125" style="35" bestFit="1" customWidth="1"/>
    <col min="13828" max="13829" width="21" style="35" customWidth="1"/>
    <col min="13830" max="13830" width="10.453125" style="35" customWidth="1"/>
    <col min="13831" max="13831" width="16" style="35" customWidth="1"/>
    <col min="13832" max="13832" width="13" style="35" customWidth="1"/>
    <col min="13833" max="13833" width="11.81640625" style="35" customWidth="1"/>
    <col min="13834" max="13834" width="13.81640625" style="35" customWidth="1"/>
    <col min="13835" max="13835" width="11.453125" style="35" customWidth="1"/>
    <col min="13836" max="13836" width="13.453125" style="35" customWidth="1"/>
    <col min="13837" max="13843" width="14.453125" style="35" customWidth="1"/>
    <col min="13844" max="13844" width="9.1796875" style="35"/>
    <col min="13845" max="13845" width="9.36328125" style="35" bestFit="1" customWidth="1"/>
    <col min="13846" max="13846" width="13.6328125" style="35" bestFit="1" customWidth="1"/>
    <col min="13847" max="13847" width="12.6328125" style="35" customWidth="1"/>
    <col min="13848" max="13848" width="13.36328125" style="35" customWidth="1"/>
    <col min="13849" max="13849" width="12.1796875" style="35" customWidth="1"/>
    <col min="13850" max="13850" width="12.453125" style="35" customWidth="1"/>
    <col min="13851" max="13851" width="13" style="35" customWidth="1"/>
    <col min="13852" max="13852" width="13.453125" style="35" customWidth="1"/>
    <col min="13853" max="13853" width="9.1796875" style="35"/>
    <col min="13854" max="13855" width="9.36328125" style="35" bestFit="1" customWidth="1"/>
    <col min="13856" max="13856" width="16.453125" style="35" bestFit="1" customWidth="1"/>
    <col min="13857" max="13859" width="9.36328125" style="35" bestFit="1" customWidth="1"/>
    <col min="13860" max="13860" width="12.81640625" style="35" bestFit="1" customWidth="1"/>
    <col min="13861" max="13861" width="9.36328125" style="35" bestFit="1" customWidth="1"/>
    <col min="13862" max="14080" width="9.1796875" style="35"/>
    <col min="14081" max="14081" width="19.6328125" style="35" customWidth="1"/>
    <col min="14082" max="14082" width="20.1796875" style="35" customWidth="1"/>
    <col min="14083" max="14083" width="16.36328125" style="35" bestFit="1" customWidth="1"/>
    <col min="14084" max="14085" width="21" style="35" customWidth="1"/>
    <col min="14086" max="14086" width="10.453125" style="35" customWidth="1"/>
    <col min="14087" max="14087" width="16" style="35" customWidth="1"/>
    <col min="14088" max="14088" width="13" style="35" customWidth="1"/>
    <col min="14089" max="14089" width="11.81640625" style="35" customWidth="1"/>
    <col min="14090" max="14090" width="13.81640625" style="35" customWidth="1"/>
    <col min="14091" max="14091" width="11.453125" style="35" customWidth="1"/>
    <col min="14092" max="14092" width="13.453125" style="35" customWidth="1"/>
    <col min="14093" max="14099" width="14.453125" style="35" customWidth="1"/>
    <col min="14100" max="14100" width="9.1796875" style="35"/>
    <col min="14101" max="14101" width="9.36328125" style="35" bestFit="1" customWidth="1"/>
    <col min="14102" max="14102" width="13.6328125" style="35" bestFit="1" customWidth="1"/>
    <col min="14103" max="14103" width="12.6328125" style="35" customWidth="1"/>
    <col min="14104" max="14104" width="13.36328125" style="35" customWidth="1"/>
    <col min="14105" max="14105" width="12.1796875" style="35" customWidth="1"/>
    <col min="14106" max="14106" width="12.453125" style="35" customWidth="1"/>
    <col min="14107" max="14107" width="13" style="35" customWidth="1"/>
    <col min="14108" max="14108" width="13.453125" style="35" customWidth="1"/>
    <col min="14109" max="14109" width="9.1796875" style="35"/>
    <col min="14110" max="14111" width="9.36328125" style="35" bestFit="1" customWidth="1"/>
    <col min="14112" max="14112" width="16.453125" style="35" bestFit="1" customWidth="1"/>
    <col min="14113" max="14115" width="9.36328125" style="35" bestFit="1" customWidth="1"/>
    <col min="14116" max="14116" width="12.81640625" style="35" bestFit="1" customWidth="1"/>
    <col min="14117" max="14117" width="9.36328125" style="35" bestFit="1" customWidth="1"/>
    <col min="14118" max="14336" width="9.1796875" style="35"/>
    <col min="14337" max="14337" width="19.6328125" style="35" customWidth="1"/>
    <col min="14338" max="14338" width="20.1796875" style="35" customWidth="1"/>
    <col min="14339" max="14339" width="16.36328125" style="35" bestFit="1" customWidth="1"/>
    <col min="14340" max="14341" width="21" style="35" customWidth="1"/>
    <col min="14342" max="14342" width="10.453125" style="35" customWidth="1"/>
    <col min="14343" max="14343" width="16" style="35" customWidth="1"/>
    <col min="14344" max="14344" width="13" style="35" customWidth="1"/>
    <col min="14345" max="14345" width="11.81640625" style="35" customWidth="1"/>
    <col min="14346" max="14346" width="13.81640625" style="35" customWidth="1"/>
    <col min="14347" max="14347" width="11.453125" style="35" customWidth="1"/>
    <col min="14348" max="14348" width="13.453125" style="35" customWidth="1"/>
    <col min="14349" max="14355" width="14.453125" style="35" customWidth="1"/>
    <col min="14356" max="14356" width="9.1796875" style="35"/>
    <col min="14357" max="14357" width="9.36328125" style="35" bestFit="1" customWidth="1"/>
    <col min="14358" max="14358" width="13.6328125" style="35" bestFit="1" customWidth="1"/>
    <col min="14359" max="14359" width="12.6328125" style="35" customWidth="1"/>
    <col min="14360" max="14360" width="13.36328125" style="35" customWidth="1"/>
    <col min="14361" max="14361" width="12.1796875" style="35" customWidth="1"/>
    <col min="14362" max="14362" width="12.453125" style="35" customWidth="1"/>
    <col min="14363" max="14363" width="13" style="35" customWidth="1"/>
    <col min="14364" max="14364" width="13.453125" style="35" customWidth="1"/>
    <col min="14365" max="14365" width="9.1796875" style="35"/>
    <col min="14366" max="14367" width="9.36328125" style="35" bestFit="1" customWidth="1"/>
    <col min="14368" max="14368" width="16.453125" style="35" bestFit="1" customWidth="1"/>
    <col min="14369" max="14371" width="9.36328125" style="35" bestFit="1" customWidth="1"/>
    <col min="14372" max="14372" width="12.81640625" style="35" bestFit="1" customWidth="1"/>
    <col min="14373" max="14373" width="9.36328125" style="35" bestFit="1" customWidth="1"/>
    <col min="14374" max="14592" width="9.1796875" style="35"/>
    <col min="14593" max="14593" width="19.6328125" style="35" customWidth="1"/>
    <col min="14594" max="14594" width="20.1796875" style="35" customWidth="1"/>
    <col min="14595" max="14595" width="16.36328125" style="35" bestFit="1" customWidth="1"/>
    <col min="14596" max="14597" width="21" style="35" customWidth="1"/>
    <col min="14598" max="14598" width="10.453125" style="35" customWidth="1"/>
    <col min="14599" max="14599" width="16" style="35" customWidth="1"/>
    <col min="14600" max="14600" width="13" style="35" customWidth="1"/>
    <col min="14601" max="14601" width="11.81640625" style="35" customWidth="1"/>
    <col min="14602" max="14602" width="13.81640625" style="35" customWidth="1"/>
    <col min="14603" max="14603" width="11.453125" style="35" customWidth="1"/>
    <col min="14604" max="14604" width="13.453125" style="35" customWidth="1"/>
    <col min="14605" max="14611" width="14.453125" style="35" customWidth="1"/>
    <col min="14612" max="14612" width="9.1796875" style="35"/>
    <col min="14613" max="14613" width="9.36328125" style="35" bestFit="1" customWidth="1"/>
    <col min="14614" max="14614" width="13.6328125" style="35" bestFit="1" customWidth="1"/>
    <col min="14615" max="14615" width="12.6328125" style="35" customWidth="1"/>
    <col min="14616" max="14616" width="13.36328125" style="35" customWidth="1"/>
    <col min="14617" max="14617" width="12.1796875" style="35" customWidth="1"/>
    <col min="14618" max="14618" width="12.453125" style="35" customWidth="1"/>
    <col min="14619" max="14619" width="13" style="35" customWidth="1"/>
    <col min="14620" max="14620" width="13.453125" style="35" customWidth="1"/>
    <col min="14621" max="14621" width="9.1796875" style="35"/>
    <col min="14622" max="14623" width="9.36328125" style="35" bestFit="1" customWidth="1"/>
    <col min="14624" max="14624" width="16.453125" style="35" bestFit="1" customWidth="1"/>
    <col min="14625" max="14627" width="9.36328125" style="35" bestFit="1" customWidth="1"/>
    <col min="14628" max="14628" width="12.81640625" style="35" bestFit="1" customWidth="1"/>
    <col min="14629" max="14629" width="9.36328125" style="35" bestFit="1" customWidth="1"/>
    <col min="14630" max="14848" width="9.1796875" style="35"/>
    <col min="14849" max="14849" width="19.6328125" style="35" customWidth="1"/>
    <col min="14850" max="14850" width="20.1796875" style="35" customWidth="1"/>
    <col min="14851" max="14851" width="16.36328125" style="35" bestFit="1" customWidth="1"/>
    <col min="14852" max="14853" width="21" style="35" customWidth="1"/>
    <col min="14854" max="14854" width="10.453125" style="35" customWidth="1"/>
    <col min="14855" max="14855" width="16" style="35" customWidth="1"/>
    <col min="14856" max="14856" width="13" style="35" customWidth="1"/>
    <col min="14857" max="14857" width="11.81640625" style="35" customWidth="1"/>
    <col min="14858" max="14858" width="13.81640625" style="35" customWidth="1"/>
    <col min="14859" max="14859" width="11.453125" style="35" customWidth="1"/>
    <col min="14860" max="14860" width="13.453125" style="35" customWidth="1"/>
    <col min="14861" max="14867" width="14.453125" style="35" customWidth="1"/>
    <col min="14868" max="14868" width="9.1796875" style="35"/>
    <col min="14869" max="14869" width="9.36328125" style="35" bestFit="1" customWidth="1"/>
    <col min="14870" max="14870" width="13.6328125" style="35" bestFit="1" customWidth="1"/>
    <col min="14871" max="14871" width="12.6328125" style="35" customWidth="1"/>
    <col min="14872" max="14872" width="13.36328125" style="35" customWidth="1"/>
    <col min="14873" max="14873" width="12.1796875" style="35" customWidth="1"/>
    <col min="14874" max="14874" width="12.453125" style="35" customWidth="1"/>
    <col min="14875" max="14875" width="13" style="35" customWidth="1"/>
    <col min="14876" max="14876" width="13.453125" style="35" customWidth="1"/>
    <col min="14877" max="14877" width="9.1796875" style="35"/>
    <col min="14878" max="14879" width="9.36328125" style="35" bestFit="1" customWidth="1"/>
    <col min="14880" max="14880" width="16.453125" style="35" bestFit="1" customWidth="1"/>
    <col min="14881" max="14883" width="9.36328125" style="35" bestFit="1" customWidth="1"/>
    <col min="14884" max="14884" width="12.81640625" style="35" bestFit="1" customWidth="1"/>
    <col min="14885" max="14885" width="9.36328125" style="35" bestFit="1" customWidth="1"/>
    <col min="14886" max="15104" width="9.1796875" style="35"/>
    <col min="15105" max="15105" width="19.6328125" style="35" customWidth="1"/>
    <col min="15106" max="15106" width="20.1796875" style="35" customWidth="1"/>
    <col min="15107" max="15107" width="16.36328125" style="35" bestFit="1" customWidth="1"/>
    <col min="15108" max="15109" width="21" style="35" customWidth="1"/>
    <col min="15110" max="15110" width="10.453125" style="35" customWidth="1"/>
    <col min="15111" max="15111" width="16" style="35" customWidth="1"/>
    <col min="15112" max="15112" width="13" style="35" customWidth="1"/>
    <col min="15113" max="15113" width="11.81640625" style="35" customWidth="1"/>
    <col min="15114" max="15114" width="13.81640625" style="35" customWidth="1"/>
    <col min="15115" max="15115" width="11.453125" style="35" customWidth="1"/>
    <col min="15116" max="15116" width="13.453125" style="35" customWidth="1"/>
    <col min="15117" max="15123" width="14.453125" style="35" customWidth="1"/>
    <col min="15124" max="15124" width="9.1796875" style="35"/>
    <col min="15125" max="15125" width="9.36328125" style="35" bestFit="1" customWidth="1"/>
    <col min="15126" max="15126" width="13.6328125" style="35" bestFit="1" customWidth="1"/>
    <col min="15127" max="15127" width="12.6328125" style="35" customWidth="1"/>
    <col min="15128" max="15128" width="13.36328125" style="35" customWidth="1"/>
    <col min="15129" max="15129" width="12.1796875" style="35" customWidth="1"/>
    <col min="15130" max="15130" width="12.453125" style="35" customWidth="1"/>
    <col min="15131" max="15131" width="13" style="35" customWidth="1"/>
    <col min="15132" max="15132" width="13.453125" style="35" customWidth="1"/>
    <col min="15133" max="15133" width="9.1796875" style="35"/>
    <col min="15134" max="15135" width="9.36328125" style="35" bestFit="1" customWidth="1"/>
    <col min="15136" max="15136" width="16.453125" style="35" bestFit="1" customWidth="1"/>
    <col min="15137" max="15139" width="9.36328125" style="35" bestFit="1" customWidth="1"/>
    <col min="15140" max="15140" width="12.81640625" style="35" bestFit="1" customWidth="1"/>
    <col min="15141" max="15141" width="9.36328125" style="35" bestFit="1" customWidth="1"/>
    <col min="15142" max="15360" width="9.1796875" style="35"/>
    <col min="15361" max="15361" width="19.6328125" style="35" customWidth="1"/>
    <col min="15362" max="15362" width="20.1796875" style="35" customWidth="1"/>
    <col min="15363" max="15363" width="16.36328125" style="35" bestFit="1" customWidth="1"/>
    <col min="15364" max="15365" width="21" style="35" customWidth="1"/>
    <col min="15366" max="15366" width="10.453125" style="35" customWidth="1"/>
    <col min="15367" max="15367" width="16" style="35" customWidth="1"/>
    <col min="15368" max="15368" width="13" style="35" customWidth="1"/>
    <col min="15369" max="15369" width="11.81640625" style="35" customWidth="1"/>
    <col min="15370" max="15370" width="13.81640625" style="35" customWidth="1"/>
    <col min="15371" max="15371" width="11.453125" style="35" customWidth="1"/>
    <col min="15372" max="15372" width="13.453125" style="35" customWidth="1"/>
    <col min="15373" max="15379" width="14.453125" style="35" customWidth="1"/>
    <col min="15380" max="15380" width="9.1796875" style="35"/>
    <col min="15381" max="15381" width="9.36328125" style="35" bestFit="1" customWidth="1"/>
    <col min="15382" max="15382" width="13.6328125" style="35" bestFit="1" customWidth="1"/>
    <col min="15383" max="15383" width="12.6328125" style="35" customWidth="1"/>
    <col min="15384" max="15384" width="13.36328125" style="35" customWidth="1"/>
    <col min="15385" max="15385" width="12.1796875" style="35" customWidth="1"/>
    <col min="15386" max="15386" width="12.453125" style="35" customWidth="1"/>
    <col min="15387" max="15387" width="13" style="35" customWidth="1"/>
    <col min="15388" max="15388" width="13.453125" style="35" customWidth="1"/>
    <col min="15389" max="15389" width="9.1796875" style="35"/>
    <col min="15390" max="15391" width="9.36328125" style="35" bestFit="1" customWidth="1"/>
    <col min="15392" max="15392" width="16.453125" style="35" bestFit="1" customWidth="1"/>
    <col min="15393" max="15395" width="9.36328125" style="35" bestFit="1" customWidth="1"/>
    <col min="15396" max="15396" width="12.81640625" style="35" bestFit="1" customWidth="1"/>
    <col min="15397" max="15397" width="9.36328125" style="35" bestFit="1" customWidth="1"/>
    <col min="15398" max="15616" width="9.1796875" style="35"/>
    <col min="15617" max="15617" width="19.6328125" style="35" customWidth="1"/>
    <col min="15618" max="15618" width="20.1796875" style="35" customWidth="1"/>
    <col min="15619" max="15619" width="16.36328125" style="35" bestFit="1" customWidth="1"/>
    <col min="15620" max="15621" width="21" style="35" customWidth="1"/>
    <col min="15622" max="15622" width="10.453125" style="35" customWidth="1"/>
    <col min="15623" max="15623" width="16" style="35" customWidth="1"/>
    <col min="15624" max="15624" width="13" style="35" customWidth="1"/>
    <col min="15625" max="15625" width="11.81640625" style="35" customWidth="1"/>
    <col min="15626" max="15626" width="13.81640625" style="35" customWidth="1"/>
    <col min="15627" max="15627" width="11.453125" style="35" customWidth="1"/>
    <col min="15628" max="15628" width="13.453125" style="35" customWidth="1"/>
    <col min="15629" max="15635" width="14.453125" style="35" customWidth="1"/>
    <col min="15636" max="15636" width="9.1796875" style="35"/>
    <col min="15637" max="15637" width="9.36328125" style="35" bestFit="1" customWidth="1"/>
    <col min="15638" max="15638" width="13.6328125" style="35" bestFit="1" customWidth="1"/>
    <col min="15639" max="15639" width="12.6328125" style="35" customWidth="1"/>
    <col min="15640" max="15640" width="13.36328125" style="35" customWidth="1"/>
    <col min="15641" max="15641" width="12.1796875" style="35" customWidth="1"/>
    <col min="15642" max="15642" width="12.453125" style="35" customWidth="1"/>
    <col min="15643" max="15643" width="13" style="35" customWidth="1"/>
    <col min="15644" max="15644" width="13.453125" style="35" customWidth="1"/>
    <col min="15645" max="15645" width="9.1796875" style="35"/>
    <col min="15646" max="15647" width="9.36328125" style="35" bestFit="1" customWidth="1"/>
    <col min="15648" max="15648" width="16.453125" style="35" bestFit="1" customWidth="1"/>
    <col min="15649" max="15651" width="9.36328125" style="35" bestFit="1" customWidth="1"/>
    <col min="15652" max="15652" width="12.81640625" style="35" bestFit="1" customWidth="1"/>
    <col min="15653" max="15653" width="9.36328125" style="35" bestFit="1" customWidth="1"/>
    <col min="15654" max="15872" width="9.1796875" style="35"/>
    <col min="15873" max="15873" width="19.6328125" style="35" customWidth="1"/>
    <col min="15874" max="15874" width="20.1796875" style="35" customWidth="1"/>
    <col min="15875" max="15875" width="16.36328125" style="35" bestFit="1" customWidth="1"/>
    <col min="15876" max="15877" width="21" style="35" customWidth="1"/>
    <col min="15878" max="15878" width="10.453125" style="35" customWidth="1"/>
    <col min="15879" max="15879" width="16" style="35" customWidth="1"/>
    <col min="15880" max="15880" width="13" style="35" customWidth="1"/>
    <col min="15881" max="15881" width="11.81640625" style="35" customWidth="1"/>
    <col min="15882" max="15882" width="13.81640625" style="35" customWidth="1"/>
    <col min="15883" max="15883" width="11.453125" style="35" customWidth="1"/>
    <col min="15884" max="15884" width="13.453125" style="35" customWidth="1"/>
    <col min="15885" max="15891" width="14.453125" style="35" customWidth="1"/>
    <col min="15892" max="15892" width="9.1796875" style="35"/>
    <col min="15893" max="15893" width="9.36328125" style="35" bestFit="1" customWidth="1"/>
    <col min="15894" max="15894" width="13.6328125" style="35" bestFit="1" customWidth="1"/>
    <col min="15895" max="15895" width="12.6328125" style="35" customWidth="1"/>
    <col min="15896" max="15896" width="13.36328125" style="35" customWidth="1"/>
    <col min="15897" max="15897" width="12.1796875" style="35" customWidth="1"/>
    <col min="15898" max="15898" width="12.453125" style="35" customWidth="1"/>
    <col min="15899" max="15899" width="13" style="35" customWidth="1"/>
    <col min="15900" max="15900" width="13.453125" style="35" customWidth="1"/>
    <col min="15901" max="15901" width="9.1796875" style="35"/>
    <col min="15902" max="15903" width="9.36328125" style="35" bestFit="1" customWidth="1"/>
    <col min="15904" max="15904" width="16.453125" style="35" bestFit="1" customWidth="1"/>
    <col min="15905" max="15907" width="9.36328125" style="35" bestFit="1" customWidth="1"/>
    <col min="15908" max="15908" width="12.81640625" style="35" bestFit="1" customWidth="1"/>
    <col min="15909" max="15909" width="9.36328125" style="35" bestFit="1" customWidth="1"/>
    <col min="15910" max="16128" width="9.1796875" style="35"/>
    <col min="16129" max="16129" width="19.6328125" style="35" customWidth="1"/>
    <col min="16130" max="16130" width="20.1796875" style="35" customWidth="1"/>
    <col min="16131" max="16131" width="16.36328125" style="35" bestFit="1" customWidth="1"/>
    <col min="16132" max="16133" width="21" style="35" customWidth="1"/>
    <col min="16134" max="16134" width="10.453125" style="35" customWidth="1"/>
    <col min="16135" max="16135" width="16" style="35" customWidth="1"/>
    <col min="16136" max="16136" width="13" style="35" customWidth="1"/>
    <col min="16137" max="16137" width="11.81640625" style="35" customWidth="1"/>
    <col min="16138" max="16138" width="13.81640625" style="35" customWidth="1"/>
    <col min="16139" max="16139" width="11.453125" style="35" customWidth="1"/>
    <col min="16140" max="16140" width="13.453125" style="35" customWidth="1"/>
    <col min="16141" max="16147" width="14.453125" style="35" customWidth="1"/>
    <col min="16148" max="16148" width="9.1796875" style="35"/>
    <col min="16149" max="16149" width="9.36328125" style="35" bestFit="1" customWidth="1"/>
    <col min="16150" max="16150" width="13.6328125" style="35" bestFit="1" customWidth="1"/>
    <col min="16151" max="16151" width="12.6328125" style="35" customWidth="1"/>
    <col min="16152" max="16152" width="13.36328125" style="35" customWidth="1"/>
    <col min="16153" max="16153" width="12.1796875" style="35" customWidth="1"/>
    <col min="16154" max="16154" width="12.453125" style="35" customWidth="1"/>
    <col min="16155" max="16155" width="13" style="35" customWidth="1"/>
    <col min="16156" max="16156" width="13.453125" style="35" customWidth="1"/>
    <col min="16157" max="16157" width="9.1796875" style="35"/>
    <col min="16158" max="16159" width="9.36328125" style="35" bestFit="1" customWidth="1"/>
    <col min="16160" max="16160" width="16.453125" style="35" bestFit="1" customWidth="1"/>
    <col min="16161" max="16163" width="9.36328125" style="35" bestFit="1" customWidth="1"/>
    <col min="16164" max="16164" width="12.81640625" style="35" bestFit="1" customWidth="1"/>
    <col min="16165" max="16165" width="9.36328125" style="35" bestFit="1" customWidth="1"/>
    <col min="16166" max="16384" width="9.1796875" style="35"/>
  </cols>
  <sheetData>
    <row r="1" spans="2:43" ht="20">
      <c r="B1" s="34"/>
      <c r="F1" s="37" t="s">
        <v>50</v>
      </c>
      <c r="U1" s="37" t="s">
        <v>51</v>
      </c>
      <c r="AG1" s="40"/>
    </row>
    <row r="2" spans="2:43" ht="20.5" thickBot="1">
      <c r="B2" s="34"/>
      <c r="F2" s="37"/>
      <c r="U2" s="37"/>
      <c r="AG2" s="40"/>
    </row>
    <row r="3" spans="2:43" ht="13.5" thickBot="1">
      <c r="C3" s="42" t="s">
        <v>52</v>
      </c>
      <c r="D3" s="42" t="s">
        <v>53</v>
      </c>
      <c r="AD3" s="43" t="s">
        <v>54</v>
      </c>
      <c r="AG3" s="40"/>
      <c r="AH3" s="43" t="s">
        <v>55</v>
      </c>
    </row>
    <row r="4" spans="2:43" hidden="1">
      <c r="AG4" s="40"/>
    </row>
    <row r="5" spans="2:43" ht="27.75" customHeight="1" thickBot="1">
      <c r="C5" s="79" t="s">
        <v>102</v>
      </c>
      <c r="D5" s="79" t="s">
        <v>103</v>
      </c>
      <c r="F5" s="36" t="s">
        <v>56</v>
      </c>
      <c r="G5" s="44" t="s">
        <v>57</v>
      </c>
      <c r="H5" s="35" t="s">
        <v>58</v>
      </c>
      <c r="I5" s="44" t="s">
        <v>59</v>
      </c>
      <c r="J5" s="45" t="s">
        <v>60</v>
      </c>
      <c r="K5" s="44" t="s">
        <v>61</v>
      </c>
      <c r="L5" s="45" t="s">
        <v>62</v>
      </c>
      <c r="M5" s="44" t="s">
        <v>63</v>
      </c>
      <c r="N5" s="44" t="s">
        <v>64</v>
      </c>
      <c r="O5" s="46" t="s">
        <v>65</v>
      </c>
      <c r="P5" s="46" t="s">
        <v>66</v>
      </c>
      <c r="Q5" s="46" t="s">
        <v>67</v>
      </c>
      <c r="R5" s="47" t="s">
        <v>68</v>
      </c>
      <c r="S5" s="44" t="s">
        <v>69</v>
      </c>
      <c r="U5" s="36" t="s">
        <v>70</v>
      </c>
      <c r="V5" s="44" t="s">
        <v>71</v>
      </c>
      <c r="W5" s="35" t="s">
        <v>72</v>
      </c>
      <c r="X5" s="44" t="s">
        <v>73</v>
      </c>
      <c r="Y5" s="46" t="s">
        <v>60</v>
      </c>
      <c r="Z5" s="44" t="s">
        <v>74</v>
      </c>
      <c r="AA5" s="46" t="s">
        <v>62</v>
      </c>
      <c r="AB5" s="44" t="s">
        <v>75</v>
      </c>
      <c r="AC5" s="40"/>
      <c r="AD5" s="48" t="s">
        <v>76</v>
      </c>
      <c r="AE5" s="48" t="s">
        <v>77</v>
      </c>
      <c r="AF5" s="48" t="s">
        <v>78</v>
      </c>
      <c r="AG5" s="49" t="s">
        <v>79</v>
      </c>
      <c r="AH5" s="48" t="s">
        <v>76</v>
      </c>
      <c r="AI5" s="48" t="s">
        <v>80</v>
      </c>
      <c r="AJ5" s="48" t="s">
        <v>78</v>
      </c>
      <c r="AK5" s="48" t="s">
        <v>81</v>
      </c>
      <c r="AQ5" s="35" t="s">
        <v>82</v>
      </c>
    </row>
    <row r="6" spans="2:43" ht="14.5">
      <c r="B6" s="71" t="s">
        <v>101</v>
      </c>
      <c r="C6" s="50">
        <f>Agency!B11</f>
        <v>75</v>
      </c>
      <c r="D6" s="50">
        <f>Agency!B16</f>
        <v>20</v>
      </c>
      <c r="E6" s="50"/>
      <c r="F6" s="36">
        <v>0</v>
      </c>
      <c r="M6" s="51"/>
      <c r="N6" s="51">
        <f>C6</f>
        <v>75</v>
      </c>
      <c r="O6" s="52">
        <f>C21</f>
        <v>6.6666666666666666E-2</v>
      </c>
      <c r="P6" s="51">
        <f>C23</f>
        <v>0</v>
      </c>
      <c r="Q6" s="53">
        <f>C24</f>
        <v>0</v>
      </c>
      <c r="R6" s="54"/>
      <c r="S6" s="51"/>
      <c r="U6" s="36">
        <v>0</v>
      </c>
      <c r="AB6" s="55">
        <f>D6</f>
        <v>20</v>
      </c>
      <c r="AD6" s="35">
        <v>0</v>
      </c>
      <c r="AE6" s="39">
        <f>C7</f>
        <v>0.1</v>
      </c>
      <c r="AF6" s="56">
        <f>N6</f>
        <v>75</v>
      </c>
      <c r="AG6" s="40"/>
      <c r="AH6" s="35">
        <v>0</v>
      </c>
      <c r="AI6" s="39">
        <f>D7</f>
        <v>0.05</v>
      </c>
      <c r="AJ6" s="56">
        <f>D6</f>
        <v>20</v>
      </c>
    </row>
    <row r="7" spans="2:43" ht="14.5">
      <c r="B7" s="41" t="s">
        <v>83</v>
      </c>
      <c r="C7" s="81">
        <f>Agency!B12</f>
        <v>0.1</v>
      </c>
      <c r="D7" s="81">
        <f>Agency!B17</f>
        <v>0.05</v>
      </c>
      <c r="E7" s="57"/>
      <c r="F7" s="36">
        <v>1</v>
      </c>
      <c r="G7" s="58">
        <f>C6</f>
        <v>75</v>
      </c>
      <c r="H7" s="58">
        <f>C9</f>
        <v>0.99113052661321244</v>
      </c>
      <c r="I7" s="59">
        <f>C7/12*G7</f>
        <v>0.625</v>
      </c>
      <c r="J7" s="60">
        <f>I7</f>
        <v>0.625</v>
      </c>
      <c r="K7" s="58">
        <f>H7-I7</f>
        <v>0.36613052661321244</v>
      </c>
      <c r="L7" s="61">
        <f>K7</f>
        <v>0.36613052661321244</v>
      </c>
      <c r="M7" s="62"/>
      <c r="N7" s="62">
        <f>G7-K7</f>
        <v>74.633869473386781</v>
      </c>
      <c r="O7" s="62"/>
      <c r="P7" s="62"/>
      <c r="Q7" s="62"/>
      <c r="R7" s="63">
        <f>RATE(F7,H7,-($G$7-$O$6*$G$7-$P$6),N7+$Q$6*N7)*12</f>
        <v>0.96428571428571319</v>
      </c>
      <c r="S7" s="62"/>
      <c r="U7" s="36">
        <v>1</v>
      </c>
      <c r="V7" s="58">
        <f>D6</f>
        <v>20</v>
      </c>
      <c r="W7" s="58">
        <f>D9</f>
        <v>0.21213103047815046</v>
      </c>
      <c r="X7" s="58">
        <f>($D$7/12)*V7</f>
        <v>8.3333333333333329E-2</v>
      </c>
      <c r="Y7" s="58">
        <f>X7</f>
        <v>8.3333333333333329E-2</v>
      </c>
      <c r="Z7" s="58">
        <f>W7-X7</f>
        <v>0.12879769714481715</v>
      </c>
      <c r="AA7" s="58">
        <f>Z7</f>
        <v>0.12879769714481715</v>
      </c>
      <c r="AB7" s="58">
        <f>V7-Z7</f>
        <v>19.871202302855181</v>
      </c>
      <c r="AD7" s="35">
        <v>1</v>
      </c>
      <c r="AE7" s="39">
        <f>AE6</f>
        <v>0.1</v>
      </c>
      <c r="AF7" s="62">
        <f>-PV($C$7/12,($C$8*12)-AD7*12,$C$9)</f>
        <v>70.399361936931768</v>
      </c>
      <c r="AG7" s="64">
        <f>((1+(RATE(AD7*12,$C$9,-($C$6-$C$21*$C$6-$C$23),AF7+$C$24*AF7)))^12)-1</f>
        <v>0.18994058996205743</v>
      </c>
      <c r="AH7" s="35">
        <v>1</v>
      </c>
      <c r="AI7" s="39">
        <f>AI6</f>
        <v>0.05</v>
      </c>
      <c r="AJ7" s="65">
        <f>-PV($D$7/12,($D$8*12)-AH7*12,$D$9)</f>
        <v>18.418511689105927</v>
      </c>
      <c r="AK7" s="66">
        <f>((1+(RATE(AH7*12,$D$9,-($D$6-$D$21*$D$6-$D$23),AJ7+$D$24*AJ7)))^12)-1</f>
        <v>5.1161897882461504E-2</v>
      </c>
    </row>
    <row r="8" spans="2:43" ht="14.5">
      <c r="B8" s="41" t="s">
        <v>84</v>
      </c>
      <c r="C8" s="82">
        <f>Agency!B13</f>
        <v>10</v>
      </c>
      <c r="D8" s="38">
        <f>Agency!B18</f>
        <v>10</v>
      </c>
      <c r="E8" s="38"/>
      <c r="F8" s="68">
        <f>IF(F7="","",IF(($C$8*12)+1&gt;F7+1,F7+1,""))</f>
        <v>2</v>
      </c>
      <c r="G8" s="62">
        <f>IF(F8="","",N7)</f>
        <v>74.633869473386781</v>
      </c>
      <c r="H8" s="62">
        <f>IF(F8="","",H7)</f>
        <v>0.99113052661321244</v>
      </c>
      <c r="I8" s="62">
        <f>IF(F8="","",($C$7/12)*G8)</f>
        <v>0.62194891227822313</v>
      </c>
      <c r="J8" s="69">
        <f>IF(F8="","",J7+I8)</f>
        <v>1.2469489122782231</v>
      </c>
      <c r="K8" s="62">
        <f>IF(F8="","",H8-I8)</f>
        <v>0.36918161433498931</v>
      </c>
      <c r="L8" s="69">
        <f>IF(F8="","",L7+K8)</f>
        <v>0.73531214094820174</v>
      </c>
      <c r="M8" s="62"/>
      <c r="N8" s="62">
        <f>IF(F8="","",G8-(K8+M8))</f>
        <v>74.26468785905179</v>
      </c>
      <c r="O8" s="62"/>
      <c r="P8" s="62"/>
      <c r="Q8" s="62"/>
      <c r="R8" s="63">
        <f>IF(R7="","",RATE(F8,H8,-($G$7-$O$6*$G$7-$P$6),N8+$Q$6*N8)*12)</f>
        <v>0.52758987684415737</v>
      </c>
      <c r="S8" s="62"/>
      <c r="U8" s="36">
        <f>IF(($D$8*12)+1&gt;U7+1,U7+1,"")</f>
        <v>2</v>
      </c>
      <c r="V8" s="58">
        <f>AB7</f>
        <v>19.871202302855181</v>
      </c>
      <c r="W8" s="58">
        <f>W7</f>
        <v>0.21213103047815046</v>
      </c>
      <c r="X8" s="58">
        <f>($D$7/12)*V8</f>
        <v>8.2796676261896587E-2</v>
      </c>
      <c r="Y8" s="58">
        <f>IF(U8="","",Y7+X8)</f>
        <v>0.16613000959522992</v>
      </c>
      <c r="Z8" s="58">
        <f>(1+$D$7/12)*Z7</f>
        <v>0.12933435421625389</v>
      </c>
      <c r="AA8" s="58">
        <f>IF(U8="","",AA7+Z8)</f>
        <v>0.25813205136107104</v>
      </c>
      <c r="AB8" s="58">
        <f>V8-Z8</f>
        <v>19.741867948638927</v>
      </c>
      <c r="AD8" s="35">
        <f>IF(AD7&lt;$C$8,AD7+1,"")</f>
        <v>2</v>
      </c>
      <c r="AE8" s="39">
        <f>IF(AD8="","",AE7)</f>
        <v>0.1</v>
      </c>
      <c r="AF8" s="62">
        <f>IF(AD8="","",(-PV($C$7/12,($C$8*12)-AD8*12,$C$9)))</f>
        <v>65.31697695009268</v>
      </c>
      <c r="AG8" s="64">
        <f t="shared" ref="AG8:AG71" si="0">IF(AD8="","",((1+(RATE(AD8*12,$C$9,-($C$6-$C$21*$C$6-$C$23),AF8+$C$24*AF8)))^12)-1)</f>
        <v>0.15019547210830653</v>
      </c>
      <c r="AH8" s="35">
        <f>IF(AH7&lt;$D$8,AH7+1,"")</f>
        <v>2</v>
      </c>
      <c r="AI8" s="39">
        <f>IF(AH8="","",AI7)</f>
        <v>0.05</v>
      </c>
      <c r="AJ8" s="65">
        <f>IF(AH8="","",(-PV($D$7/12,($D$8*12)-AH8*12,$D$9)))</f>
        <v>16.756111434748675</v>
      </c>
      <c r="AK8" s="66">
        <f t="shared" ref="AK8:AK71" si="1">IF(AH8="","",(((1+(RATE(AH8*12,$D$9,-($D$6-$D$21*$D$6-$D$23),AJ8+$D$24*AJ8)))^12)-1))</f>
        <v>5.1161897881855323E-2</v>
      </c>
    </row>
    <row r="9" spans="2:43" ht="14.5">
      <c r="B9" s="70" t="s">
        <v>85</v>
      </c>
      <c r="C9" s="62">
        <f>PMT(C7/12,C8*12,-C6)</f>
        <v>0.99113052661321244</v>
      </c>
      <c r="D9" s="62">
        <f>PMT(D7/12,D8*12,-D6)</f>
        <v>0.21213103047815046</v>
      </c>
      <c r="E9" s="62"/>
      <c r="F9" s="68">
        <f>IF(F8="","",IF(($C$8*12)+1&gt;F8+1,F8+1,""))</f>
        <v>3</v>
      </c>
      <c r="G9" s="62">
        <f>IF(F9="","",N8)</f>
        <v>74.26468785905179</v>
      </c>
      <c r="H9" s="62">
        <f>IF(F9="","",H8)</f>
        <v>0.99113052661321244</v>
      </c>
      <c r="I9" s="62">
        <f>IF(F9="","",($C$7/12)*G9)</f>
        <v>0.61887239882543155</v>
      </c>
      <c r="J9" s="69">
        <f t="shared" ref="J9:J72" si="2">IF(F9="","",J8+I9)</f>
        <v>1.8658213111036548</v>
      </c>
      <c r="K9" s="62">
        <f>IF(F9="","",H9-I9)</f>
        <v>0.37225812778778089</v>
      </c>
      <c r="L9" s="69">
        <f t="shared" ref="L9:L72" si="3">IF(F9="","",L8+K9)</f>
        <v>1.1075702687359827</v>
      </c>
      <c r="M9" s="62"/>
      <c r="N9" s="62">
        <f t="shared" ref="N9:N72" si="4">IF(F9="","",G9-(K9+M9))</f>
        <v>73.892429731264002</v>
      </c>
      <c r="O9" s="62"/>
      <c r="P9" s="62"/>
      <c r="Q9" s="62"/>
      <c r="R9" s="63">
        <f>IF(R8="","",RATE(F9,H9,-($G$7-$O$6*$G$7-$P$6),N9+$Q$6*N9)*12)</f>
        <v>0.38534068565435542</v>
      </c>
      <c r="S9" s="62"/>
      <c r="U9" s="36">
        <f>IF(U8="","",IF(($D$8*12)+1&gt;U8+1,U8+1,""))</f>
        <v>3</v>
      </c>
      <c r="V9" s="58">
        <f>IF(U9="","",AB8)</f>
        <v>19.741867948638927</v>
      </c>
      <c r="W9" s="58">
        <f>IF(U9="","",W8)</f>
        <v>0.21213103047815046</v>
      </c>
      <c r="X9" s="58">
        <f>IF(U9="","",($D$7/12)*V9)</f>
        <v>8.2257783119328853E-2</v>
      </c>
      <c r="Y9" s="58">
        <f t="shared" ref="Y9:Y72" si="5">IF(U9="","",Y8+X9)</f>
        <v>0.24838779271455877</v>
      </c>
      <c r="Z9" s="58">
        <f>IF(U9="","",(1+$D$7/12)*Z8)</f>
        <v>0.12987324735882161</v>
      </c>
      <c r="AA9" s="58">
        <f t="shared" ref="AA9:AA72" si="6">IF(U9="","",AA8+Z9)</f>
        <v>0.38800529871989264</v>
      </c>
      <c r="AB9" s="58">
        <f>IF(U9="","",V9-Z9)</f>
        <v>19.611994701280103</v>
      </c>
      <c r="AD9" s="35">
        <f t="shared" ref="AD9:AD36" si="7">IF(AD8&lt;$C$8,AD8+1,"")</f>
        <v>3</v>
      </c>
      <c r="AE9" s="39">
        <f t="shared" ref="AE9:AE36" si="8">IF(AD9="","",AE8)</f>
        <v>0.1</v>
      </c>
      <c r="AF9" s="62">
        <f t="shared" ref="AF9:AF36" si="9">IF(AD9="","",(-PV($C$7/12,($C$8*12)-AD9*12,$C$9)))</f>
        <v>59.702399841364091</v>
      </c>
      <c r="AG9" s="64">
        <f t="shared" si="0"/>
        <v>0.1374950384850393</v>
      </c>
      <c r="AH9" s="35">
        <f t="shared" ref="AH9:AH36" si="10">IF(AH8&lt;$D$8,AH8+1,"")</f>
        <v>3</v>
      </c>
      <c r="AI9" s="39">
        <f t="shared" ref="AI9:AI36" si="11">IF(AH9="","",AI8)</f>
        <v>0.05</v>
      </c>
      <c r="AJ9" s="65">
        <f t="shared" ref="AJ9:AJ36" si="12">IF(AH9="","",(-PV($D$7/12,($D$8*12)-AH9*12,$D$9)))</f>
        <v>15.008659628339432</v>
      </c>
      <c r="AK9" s="66">
        <f t="shared" si="1"/>
        <v>5.1161897881736085E-2</v>
      </c>
    </row>
    <row r="10" spans="2:43" ht="14.5">
      <c r="B10" s="71" t="s">
        <v>86</v>
      </c>
      <c r="C10" s="62">
        <f>C9*12</f>
        <v>11.893566319358548</v>
      </c>
      <c r="D10" s="62">
        <f>D9*12</f>
        <v>2.5455723657378053</v>
      </c>
      <c r="F10" s="68">
        <f>IF(N9&lt;0,"",IF(F9="","",IF(($C$8*12)+1&gt;F9+1,F9+1,"")))</f>
        <v>4</v>
      </c>
      <c r="G10" s="62">
        <f>IF(F10="","",N9)</f>
        <v>73.892429731264002</v>
      </c>
      <c r="H10" s="62">
        <f>IF(F10="","",H9)</f>
        <v>0.99113052661321244</v>
      </c>
      <c r="I10" s="62">
        <f>IF(F10="","",($C$7/12)*G10)</f>
        <v>0.61577024776053335</v>
      </c>
      <c r="J10" s="69">
        <f t="shared" si="2"/>
        <v>2.4815915588641881</v>
      </c>
      <c r="K10" s="62">
        <f>IF(F10="","",H10-I10)</f>
        <v>0.37536027885267909</v>
      </c>
      <c r="L10" s="69">
        <f t="shared" si="3"/>
        <v>1.4829305475886618</v>
      </c>
      <c r="M10" s="62"/>
      <c r="N10" s="62">
        <f t="shared" si="4"/>
        <v>73.51706945241132</v>
      </c>
      <c r="O10" s="62"/>
      <c r="P10" s="62"/>
      <c r="Q10" s="62"/>
      <c r="R10" s="63">
        <f t="shared" ref="R10:R73" si="13">IF(R9="","",RATE(F10,H10,-($G$7-$O$6*$G$7-$P$6),N10+$Q$6*N10)*12)</f>
        <v>0.31483567704019066</v>
      </c>
      <c r="S10" s="62"/>
      <c r="U10" s="36">
        <f t="shared" ref="U10:U73" si="14">IF(U9="","",IF(($D$8*12)+1&gt;U9+1,U9+1,""))</f>
        <v>4</v>
      </c>
      <c r="V10" s="58">
        <f t="shared" ref="V10:V73" si="15">IF(U10="","",AB9)</f>
        <v>19.611994701280103</v>
      </c>
      <c r="W10" s="58">
        <f t="shared" ref="W10:W73" si="16">IF(U10="","",W9)</f>
        <v>0.21213103047815046</v>
      </c>
      <c r="X10" s="58">
        <f t="shared" ref="X10:X73" si="17">IF(U10="","",($D$7/12)*V10)</f>
        <v>8.1716644588667092E-2</v>
      </c>
      <c r="Y10" s="58">
        <f t="shared" si="5"/>
        <v>0.33010443730322586</v>
      </c>
      <c r="Z10" s="58">
        <f t="shared" ref="Z10:Z73" si="18">IF(U10="","",(1+$D$7/12)*Z9)</f>
        <v>0.13041438588948337</v>
      </c>
      <c r="AA10" s="58">
        <f t="shared" si="6"/>
        <v>0.51841968460937604</v>
      </c>
      <c r="AB10" s="58">
        <f t="shared" ref="AB10:AB73" si="19">IF(U10="","",V10-Z10)</f>
        <v>19.48158031539062</v>
      </c>
      <c r="AD10" s="35">
        <f t="shared" si="7"/>
        <v>4</v>
      </c>
      <c r="AE10" s="39">
        <f t="shared" si="8"/>
        <v>0.1</v>
      </c>
      <c r="AF10" s="62">
        <f t="shared" si="9"/>
        <v>53.499903141194842</v>
      </c>
      <c r="AG10" s="64">
        <f t="shared" si="0"/>
        <v>0.13141045434289689</v>
      </c>
      <c r="AH10" s="35">
        <f t="shared" si="10"/>
        <v>4</v>
      </c>
      <c r="AI10" s="39">
        <f t="shared" si="11"/>
        <v>0.05</v>
      </c>
      <c r="AJ10" s="65">
        <f t="shared" si="12"/>
        <v>13.171804871057425</v>
      </c>
      <c r="AK10" s="66">
        <f t="shared" si="1"/>
        <v>5.1161897909527854E-2</v>
      </c>
    </row>
    <row r="11" spans="2:43" ht="14.5">
      <c r="B11" s="71"/>
      <c r="C11" s="62"/>
      <c r="D11" s="62"/>
      <c r="F11" s="68">
        <f t="shared" ref="F11:F74" si="20">IF(N10&lt;0,"",IF(F10="","",IF(($C$8*12)+1&gt;F10+1,F10+1,"")))</f>
        <v>5</v>
      </c>
      <c r="G11" s="62">
        <f t="shared" ref="G11:G74" si="21">IF(F11="","",N10)</f>
        <v>73.51706945241132</v>
      </c>
      <c r="H11" s="62">
        <f t="shared" ref="H11:H74" si="22">IF(F11="","",H10)</f>
        <v>0.99113052661321244</v>
      </c>
      <c r="I11" s="62">
        <f t="shared" ref="I11:I74" si="23">IF(F11="","",($C$7/12)*G11)</f>
        <v>0.61264224543676105</v>
      </c>
      <c r="J11" s="69">
        <f t="shared" si="2"/>
        <v>3.0942338043009494</v>
      </c>
      <c r="K11" s="62">
        <f t="shared" ref="K11:K74" si="24">IF(F11="","",H11-I11)</f>
        <v>0.37848828117645139</v>
      </c>
      <c r="L11" s="69">
        <f t="shared" si="3"/>
        <v>1.8614188287651132</v>
      </c>
      <c r="M11" s="62"/>
      <c r="N11" s="62">
        <f t="shared" si="4"/>
        <v>73.138581171234875</v>
      </c>
      <c r="O11" s="62"/>
      <c r="P11" s="62"/>
      <c r="Q11" s="62"/>
      <c r="R11" s="63">
        <f t="shared" si="13"/>
        <v>0.27273505627417649</v>
      </c>
      <c r="S11" s="62"/>
      <c r="U11" s="36">
        <f t="shared" si="14"/>
        <v>5</v>
      </c>
      <c r="V11" s="58">
        <f t="shared" si="15"/>
        <v>19.48158031539062</v>
      </c>
      <c r="W11" s="58">
        <f t="shared" si="16"/>
        <v>0.21213103047815046</v>
      </c>
      <c r="X11" s="58">
        <f t="shared" si="17"/>
        <v>8.1173251314127587E-2</v>
      </c>
      <c r="Y11" s="58">
        <f t="shared" si="5"/>
        <v>0.41127768861735348</v>
      </c>
      <c r="Z11" s="58">
        <f t="shared" si="18"/>
        <v>0.13095777916402287</v>
      </c>
      <c r="AA11" s="58">
        <f t="shared" si="6"/>
        <v>0.64937746377339889</v>
      </c>
      <c r="AB11" s="58">
        <f t="shared" si="19"/>
        <v>19.350622536226595</v>
      </c>
      <c r="AD11" s="35">
        <f t="shared" si="7"/>
        <v>5</v>
      </c>
      <c r="AE11" s="39">
        <f t="shared" si="8"/>
        <v>0.1</v>
      </c>
      <c r="AF11" s="62">
        <f t="shared" si="9"/>
        <v>46.64792398575635</v>
      </c>
      <c r="AG11" s="64">
        <f t="shared" si="0"/>
        <v>0.12796964555169987</v>
      </c>
      <c r="AH11" s="35">
        <f t="shared" si="10"/>
        <v>5</v>
      </c>
      <c r="AI11" s="39">
        <f t="shared" si="11"/>
        <v>0.05</v>
      </c>
      <c r="AJ11" s="65">
        <f t="shared" si="12"/>
        <v>11.240973138259781</v>
      </c>
      <c r="AK11" s="66">
        <f t="shared" si="1"/>
        <v>5.1161897882430418E-2</v>
      </c>
    </row>
    <row r="12" spans="2:43" ht="14.5">
      <c r="B12" s="41" t="s">
        <v>87</v>
      </c>
      <c r="C12" s="67">
        <v>15</v>
      </c>
      <c r="D12" s="67">
        <v>108</v>
      </c>
      <c r="E12" s="38"/>
      <c r="F12" s="68">
        <f t="shared" si="20"/>
        <v>6</v>
      </c>
      <c r="G12" s="62">
        <f t="shared" si="21"/>
        <v>73.138581171234875</v>
      </c>
      <c r="H12" s="62">
        <f t="shared" si="22"/>
        <v>0.99113052661321244</v>
      </c>
      <c r="I12" s="62">
        <f t="shared" si="23"/>
        <v>0.6094881764269573</v>
      </c>
      <c r="J12" s="69">
        <f t="shared" si="2"/>
        <v>3.7037219807279067</v>
      </c>
      <c r="K12" s="62">
        <f t="shared" si="24"/>
        <v>0.38164235018625514</v>
      </c>
      <c r="L12" s="69">
        <f t="shared" si="3"/>
        <v>2.2430611789513684</v>
      </c>
      <c r="M12" s="62"/>
      <c r="N12" s="62">
        <f t="shared" si="4"/>
        <v>72.756938821048621</v>
      </c>
      <c r="O12" s="62"/>
      <c r="P12" s="62"/>
      <c r="Q12" s="62"/>
      <c r="R12" s="63">
        <f t="shared" si="13"/>
        <v>0.24475583268452439</v>
      </c>
      <c r="S12" s="62"/>
      <c r="U12" s="36">
        <f t="shared" si="14"/>
        <v>6</v>
      </c>
      <c r="V12" s="58">
        <f t="shared" si="15"/>
        <v>19.350622536226595</v>
      </c>
      <c r="W12" s="58">
        <f t="shared" si="16"/>
        <v>0.21213103047815046</v>
      </c>
      <c r="X12" s="58">
        <f t="shared" si="17"/>
        <v>8.062759390094415E-2</v>
      </c>
      <c r="Y12" s="58">
        <f t="shared" si="5"/>
        <v>0.49190528251829763</v>
      </c>
      <c r="Z12" s="58">
        <f t="shared" si="18"/>
        <v>0.13150343657720631</v>
      </c>
      <c r="AA12" s="58">
        <f t="shared" si="6"/>
        <v>0.7808809003506052</v>
      </c>
      <c r="AB12" s="58">
        <f t="shared" si="19"/>
        <v>19.21911909964939</v>
      </c>
      <c r="AD12" s="35">
        <f t="shared" si="7"/>
        <v>6</v>
      </c>
      <c r="AE12" s="39">
        <f t="shared" si="8"/>
        <v>0.1</v>
      </c>
      <c r="AF12" s="62">
        <f t="shared" si="9"/>
        <v>39.078453074908062</v>
      </c>
      <c r="AG12" s="64">
        <f t="shared" si="0"/>
        <v>0.12586739959317761</v>
      </c>
      <c r="AH12" s="35">
        <f t="shared" si="10"/>
        <v>6</v>
      </c>
      <c r="AI12" s="39">
        <f t="shared" si="11"/>
        <v>0.05</v>
      </c>
      <c r="AJ12" s="65">
        <f t="shared" si="12"/>
        <v>9.211356389521935</v>
      </c>
      <c r="AK12" s="66">
        <f t="shared" si="1"/>
        <v>5.1161897881744522E-2</v>
      </c>
    </row>
    <row r="13" spans="2:43" ht="14.5">
      <c r="B13" s="41" t="s">
        <v>88</v>
      </c>
      <c r="C13" s="55">
        <f>-PV(C7/12,(C8*12)-C12+1,C9)</f>
        <v>69.587053006178053</v>
      </c>
      <c r="D13" s="55">
        <f>-PV(D7/12,(D8*12)-D12+1,D9)</f>
        <v>2.6789185309483607</v>
      </c>
      <c r="E13" s="55"/>
      <c r="F13" s="68">
        <f t="shared" si="20"/>
        <v>7</v>
      </c>
      <c r="G13" s="62">
        <f t="shared" si="21"/>
        <v>72.756938821048621</v>
      </c>
      <c r="H13" s="62">
        <f t="shared" si="22"/>
        <v>0.99113052661321244</v>
      </c>
      <c r="I13" s="62">
        <f t="shared" si="23"/>
        <v>0.60630782350873846</v>
      </c>
      <c r="J13" s="69">
        <f t="shared" si="2"/>
        <v>4.3100298042366454</v>
      </c>
      <c r="K13" s="62">
        <f t="shared" si="24"/>
        <v>0.38482270310447397</v>
      </c>
      <c r="L13" s="69">
        <f t="shared" si="3"/>
        <v>2.6278838820558423</v>
      </c>
      <c r="M13" s="62"/>
      <c r="N13" s="62">
        <f t="shared" si="4"/>
        <v>72.372116117944145</v>
      </c>
      <c r="O13" s="62"/>
      <c r="P13" s="62"/>
      <c r="Q13" s="62"/>
      <c r="R13" s="63">
        <f t="shared" si="13"/>
        <v>0.22481646618897055</v>
      </c>
      <c r="S13" s="62"/>
      <c r="U13" s="36">
        <f t="shared" si="14"/>
        <v>7</v>
      </c>
      <c r="V13" s="58">
        <f t="shared" si="15"/>
        <v>19.21911909964939</v>
      </c>
      <c r="W13" s="58">
        <f t="shared" si="16"/>
        <v>0.21213103047815046</v>
      </c>
      <c r="X13" s="58">
        <f t="shared" si="17"/>
        <v>8.0079662915205796E-2</v>
      </c>
      <c r="Y13" s="58">
        <f t="shared" si="5"/>
        <v>0.57198494543350342</v>
      </c>
      <c r="Z13" s="58">
        <f t="shared" si="18"/>
        <v>0.13205136756294467</v>
      </c>
      <c r="AA13" s="58">
        <f t="shared" si="6"/>
        <v>0.91293226791354987</v>
      </c>
      <c r="AB13" s="58">
        <f t="shared" si="19"/>
        <v>19.087067732086446</v>
      </c>
      <c r="AD13" s="35">
        <f t="shared" si="7"/>
        <v>7</v>
      </c>
      <c r="AE13" s="39">
        <f t="shared" si="8"/>
        <v>0.1</v>
      </c>
      <c r="AF13" s="62">
        <f t="shared" si="9"/>
        <v>30.716359646077183</v>
      </c>
      <c r="AG13" s="64">
        <f t="shared" si="0"/>
        <v>0.12455200223393481</v>
      </c>
      <c r="AH13" s="35">
        <f t="shared" si="10"/>
        <v>7</v>
      </c>
      <c r="AI13" s="39">
        <f t="shared" si="11"/>
        <v>0.05</v>
      </c>
      <c r="AJ13" s="65">
        <f t="shared" si="12"/>
        <v>7.0779005959461054</v>
      </c>
      <c r="AK13" s="66">
        <f t="shared" si="1"/>
        <v>5.1161897969264958E-2</v>
      </c>
    </row>
    <row r="14" spans="2:43" ht="14.5">
      <c r="B14" s="41" t="s">
        <v>89</v>
      </c>
      <c r="C14" s="55">
        <f>C13*(C7/12)</f>
        <v>0.57989210838481708</v>
      </c>
      <c r="D14" s="55">
        <f>D13*(D7/12)</f>
        <v>1.116216054561817E-2</v>
      </c>
      <c r="E14" s="55"/>
      <c r="F14" s="68">
        <f t="shared" si="20"/>
        <v>8</v>
      </c>
      <c r="G14" s="62">
        <f t="shared" si="21"/>
        <v>72.372116117944145</v>
      </c>
      <c r="H14" s="62">
        <f t="shared" si="22"/>
        <v>0.99113052661321244</v>
      </c>
      <c r="I14" s="62">
        <f t="shared" si="23"/>
        <v>0.60310096764953458</v>
      </c>
      <c r="J14" s="69">
        <f t="shared" si="2"/>
        <v>4.9131307718861796</v>
      </c>
      <c r="K14" s="62">
        <f t="shared" si="24"/>
        <v>0.38802955896367786</v>
      </c>
      <c r="L14" s="69">
        <f t="shared" si="3"/>
        <v>3.0159134410195203</v>
      </c>
      <c r="M14" s="62"/>
      <c r="N14" s="62">
        <f t="shared" si="4"/>
        <v>71.984086558980465</v>
      </c>
      <c r="O14" s="62"/>
      <c r="P14" s="62"/>
      <c r="Q14" s="62"/>
      <c r="R14" s="63">
        <f t="shared" si="13"/>
        <v>0.20988916512404376</v>
      </c>
      <c r="S14" s="62"/>
      <c r="U14" s="36">
        <f t="shared" si="14"/>
        <v>8</v>
      </c>
      <c r="V14" s="58">
        <f t="shared" si="15"/>
        <v>19.087067732086446</v>
      </c>
      <c r="W14" s="58">
        <f t="shared" si="16"/>
        <v>0.21213103047815046</v>
      </c>
      <c r="X14" s="58">
        <f t="shared" si="17"/>
        <v>7.9529448883693524E-2</v>
      </c>
      <c r="Y14" s="58">
        <f t="shared" si="5"/>
        <v>0.65151439431719693</v>
      </c>
      <c r="Z14" s="58">
        <f t="shared" si="18"/>
        <v>0.13260158159445692</v>
      </c>
      <c r="AA14" s="58">
        <f t="shared" si="6"/>
        <v>1.0455338495080069</v>
      </c>
      <c r="AB14" s="58">
        <f t="shared" si="19"/>
        <v>18.954466150491989</v>
      </c>
      <c r="AD14" s="35">
        <f t="shared" si="7"/>
        <v>8</v>
      </c>
      <c r="AE14" s="39">
        <f t="shared" si="8"/>
        <v>0.1</v>
      </c>
      <c r="AF14" s="62">
        <f t="shared" si="9"/>
        <v>21.478645764082728</v>
      </c>
      <c r="AG14" s="64">
        <f t="shared" si="0"/>
        <v>0.12375310597283162</v>
      </c>
      <c r="AH14" s="35">
        <f t="shared" si="10"/>
        <v>8</v>
      </c>
      <c r="AI14" s="39">
        <f t="shared" si="11"/>
        <v>0.05</v>
      </c>
      <c r="AJ14" s="65">
        <f t="shared" si="12"/>
        <v>4.8352931549241625</v>
      </c>
      <c r="AK14" s="66">
        <f t="shared" si="1"/>
        <v>5.1161897885523278E-2</v>
      </c>
    </row>
    <row r="15" spans="2:43" ht="14.5">
      <c r="B15" s="41" t="s">
        <v>90</v>
      </c>
      <c r="C15" s="55">
        <f>C9-C14</f>
        <v>0.41123841822839535</v>
      </c>
      <c r="D15" s="55">
        <f>D9-D14</f>
        <v>0.2009688699325323</v>
      </c>
      <c r="E15" s="55"/>
      <c r="F15" s="68">
        <f t="shared" si="20"/>
        <v>9</v>
      </c>
      <c r="G15" s="62">
        <f t="shared" si="21"/>
        <v>71.984086558980465</v>
      </c>
      <c r="H15" s="62">
        <f t="shared" si="22"/>
        <v>0.99113052661321244</v>
      </c>
      <c r="I15" s="62">
        <f t="shared" si="23"/>
        <v>0.59986738799150385</v>
      </c>
      <c r="J15" s="69">
        <f t="shared" si="2"/>
        <v>5.5129981598776832</v>
      </c>
      <c r="K15" s="62">
        <f t="shared" si="24"/>
        <v>0.39126313862170858</v>
      </c>
      <c r="L15" s="69">
        <f t="shared" si="3"/>
        <v>3.407176579641229</v>
      </c>
      <c r="M15" s="62"/>
      <c r="N15" s="62">
        <f t="shared" si="4"/>
        <v>71.592823420358755</v>
      </c>
      <c r="O15" s="62"/>
      <c r="P15" s="62"/>
      <c r="Q15" s="62"/>
      <c r="R15" s="63">
        <f t="shared" si="13"/>
        <v>0.1982969344719091</v>
      </c>
      <c r="S15" s="62"/>
      <c r="U15" s="36">
        <f t="shared" si="14"/>
        <v>9</v>
      </c>
      <c r="V15" s="58">
        <f t="shared" si="15"/>
        <v>18.954466150491989</v>
      </c>
      <c r="W15" s="58">
        <f t="shared" si="16"/>
        <v>0.21213103047815046</v>
      </c>
      <c r="X15" s="58">
        <f t="shared" si="17"/>
        <v>7.8976942293716615E-2</v>
      </c>
      <c r="Y15" s="58">
        <f t="shared" si="5"/>
        <v>0.73049133661091359</v>
      </c>
      <c r="Z15" s="58">
        <f t="shared" si="18"/>
        <v>0.13315408818443383</v>
      </c>
      <c r="AA15" s="58">
        <f t="shared" si="6"/>
        <v>1.1786879376924406</v>
      </c>
      <c r="AB15" s="58">
        <f t="shared" si="19"/>
        <v>18.821312062307555</v>
      </c>
      <c r="AD15" s="35">
        <f t="shared" si="7"/>
        <v>9</v>
      </c>
      <c r="AE15" s="39">
        <f t="shared" si="8"/>
        <v>0.1</v>
      </c>
      <c r="AF15" s="62">
        <f t="shared" si="9"/>
        <v>11.273622525359581</v>
      </c>
      <c r="AG15" s="64">
        <f t="shared" si="0"/>
        <v>0.12332570143016164</v>
      </c>
      <c r="AH15" s="35">
        <f t="shared" si="10"/>
        <v>9</v>
      </c>
      <c r="AI15" s="39">
        <f t="shared" si="11"/>
        <v>0.05</v>
      </c>
      <c r="AJ15" s="65">
        <f t="shared" si="12"/>
        <v>2.4779496610158356</v>
      </c>
      <c r="AK15" s="66">
        <f t="shared" si="1"/>
        <v>5.1161897881860652E-2</v>
      </c>
    </row>
    <row r="16" spans="2:43" ht="14.5">
      <c r="B16" s="41" t="s">
        <v>91</v>
      </c>
      <c r="C16" s="55">
        <f>C13-C15</f>
        <v>69.17581458794966</v>
      </c>
      <c r="D16" s="55">
        <f>D13-D15</f>
        <v>2.4779496610158285</v>
      </c>
      <c r="E16" s="55"/>
      <c r="F16" s="68">
        <f t="shared" si="20"/>
        <v>10</v>
      </c>
      <c r="G16" s="62">
        <f t="shared" si="21"/>
        <v>71.592823420358755</v>
      </c>
      <c r="H16" s="62">
        <f t="shared" si="22"/>
        <v>0.99113052661321244</v>
      </c>
      <c r="I16" s="62">
        <f t="shared" si="23"/>
        <v>0.59660686183632294</v>
      </c>
      <c r="J16" s="69">
        <f t="shared" si="2"/>
        <v>6.1096050217140059</v>
      </c>
      <c r="K16" s="62">
        <f t="shared" si="24"/>
        <v>0.39452366477688949</v>
      </c>
      <c r="L16" s="69">
        <f t="shared" si="3"/>
        <v>3.8017002444181185</v>
      </c>
      <c r="M16" s="62"/>
      <c r="N16" s="62">
        <f t="shared" si="4"/>
        <v>71.198299755581871</v>
      </c>
      <c r="O16" s="62"/>
      <c r="P16" s="62"/>
      <c r="Q16" s="62"/>
      <c r="R16" s="63">
        <f t="shared" si="13"/>
        <v>0.18903587235381092</v>
      </c>
      <c r="S16" s="62"/>
      <c r="U16" s="36">
        <f t="shared" si="14"/>
        <v>10</v>
      </c>
      <c r="V16" s="58">
        <f t="shared" si="15"/>
        <v>18.821312062307555</v>
      </c>
      <c r="W16" s="58">
        <f t="shared" si="16"/>
        <v>0.21213103047815046</v>
      </c>
      <c r="X16" s="58">
        <f t="shared" si="17"/>
        <v>7.842213359294814E-2</v>
      </c>
      <c r="Y16" s="58">
        <f t="shared" si="5"/>
        <v>0.80891347020386173</v>
      </c>
      <c r="Z16" s="58">
        <f t="shared" si="18"/>
        <v>0.13370889688520229</v>
      </c>
      <c r="AA16" s="58">
        <f t="shared" si="6"/>
        <v>1.3123968345776429</v>
      </c>
      <c r="AB16" s="58">
        <f t="shared" si="19"/>
        <v>18.687603165422352</v>
      </c>
      <c r="AD16" s="35">
        <f t="shared" si="7"/>
        <v>10</v>
      </c>
      <c r="AE16" s="39">
        <f t="shared" si="8"/>
        <v>0.1</v>
      </c>
      <c r="AF16" s="62">
        <f t="shared" si="9"/>
        <v>0</v>
      </c>
      <c r="AG16" s="64">
        <f t="shared" si="0"/>
        <v>0.12318819203121101</v>
      </c>
      <c r="AH16" s="35">
        <f t="shared" si="10"/>
        <v>10</v>
      </c>
      <c r="AI16" s="39">
        <f t="shared" si="11"/>
        <v>0.05</v>
      </c>
      <c r="AJ16" s="65">
        <f t="shared" si="12"/>
        <v>0</v>
      </c>
      <c r="AK16" s="66">
        <f t="shared" si="1"/>
        <v>5.1161898426852259E-2</v>
      </c>
    </row>
    <row r="17" spans="2:37" ht="14.5">
      <c r="F17" s="68">
        <f t="shared" si="20"/>
        <v>11</v>
      </c>
      <c r="G17" s="62">
        <f t="shared" si="21"/>
        <v>71.198299755581871</v>
      </c>
      <c r="H17" s="62">
        <f t="shared" si="22"/>
        <v>0.99113052661321244</v>
      </c>
      <c r="I17" s="62">
        <f t="shared" si="23"/>
        <v>0.59331916462984891</v>
      </c>
      <c r="J17" s="69">
        <f t="shared" si="2"/>
        <v>6.7029241863438545</v>
      </c>
      <c r="K17" s="62">
        <f t="shared" si="24"/>
        <v>0.39781136198336353</v>
      </c>
      <c r="L17" s="69">
        <f t="shared" si="3"/>
        <v>4.1995116064014821</v>
      </c>
      <c r="M17" s="62"/>
      <c r="N17" s="62">
        <f t="shared" si="4"/>
        <v>70.800488393598513</v>
      </c>
      <c r="O17" s="62"/>
      <c r="P17" s="62"/>
      <c r="Q17" s="62"/>
      <c r="R17" s="63">
        <f t="shared" si="13"/>
        <v>0.18146826860197943</v>
      </c>
      <c r="S17" s="62"/>
      <c r="U17" s="36">
        <f t="shared" si="14"/>
        <v>11</v>
      </c>
      <c r="V17" s="58">
        <f t="shared" si="15"/>
        <v>18.687603165422352</v>
      </c>
      <c r="W17" s="58">
        <f t="shared" si="16"/>
        <v>0.21213103047815046</v>
      </c>
      <c r="X17" s="58">
        <f t="shared" si="17"/>
        <v>7.7865013189259799E-2</v>
      </c>
      <c r="Y17" s="58">
        <f t="shared" si="5"/>
        <v>0.88677848339312149</v>
      </c>
      <c r="Z17" s="58">
        <f t="shared" si="18"/>
        <v>0.13426601728889062</v>
      </c>
      <c r="AA17" s="58">
        <f t="shared" si="6"/>
        <v>1.4466628518665334</v>
      </c>
      <c r="AB17" s="58">
        <f t="shared" si="19"/>
        <v>18.553337148133462</v>
      </c>
      <c r="AD17" s="35" t="str">
        <f t="shared" si="7"/>
        <v/>
      </c>
      <c r="AE17" s="39" t="str">
        <f t="shared" si="8"/>
        <v/>
      </c>
      <c r="AF17" s="62" t="str">
        <f t="shared" si="9"/>
        <v/>
      </c>
      <c r="AG17" s="64" t="str">
        <f t="shared" si="0"/>
        <v/>
      </c>
      <c r="AH17" s="35" t="str">
        <f t="shared" si="10"/>
        <v/>
      </c>
      <c r="AI17" s="39" t="str">
        <f t="shared" si="11"/>
        <v/>
      </c>
      <c r="AJ17" s="65" t="str">
        <f t="shared" si="12"/>
        <v/>
      </c>
      <c r="AK17" s="66" t="str">
        <f t="shared" si="1"/>
        <v/>
      </c>
    </row>
    <row r="18" spans="2:37" ht="14.5">
      <c r="B18" s="41" t="s">
        <v>92</v>
      </c>
      <c r="C18" s="62">
        <f>C6-FV(C7/12,C12,C9,-C6)</f>
        <v>5.8241854120501131</v>
      </c>
      <c r="D18" s="62">
        <f>D6-FV(D7/12,D12,D9,-D6)</f>
        <v>17.522050338984254</v>
      </c>
      <c r="E18" s="62"/>
      <c r="F18" s="68">
        <f t="shared" si="20"/>
        <v>12</v>
      </c>
      <c r="G18" s="62">
        <f t="shared" si="21"/>
        <v>70.800488393598513</v>
      </c>
      <c r="H18" s="62">
        <f t="shared" si="22"/>
        <v>0.99113052661321244</v>
      </c>
      <c r="I18" s="62">
        <f t="shared" si="23"/>
        <v>0.59000406994665422</v>
      </c>
      <c r="J18" s="69">
        <f t="shared" si="2"/>
        <v>7.2929282562905087</v>
      </c>
      <c r="K18" s="62">
        <f t="shared" si="24"/>
        <v>0.40112645666655822</v>
      </c>
      <c r="L18" s="69">
        <f t="shared" si="3"/>
        <v>4.6006380630680406</v>
      </c>
      <c r="M18" s="62"/>
      <c r="N18" s="62">
        <f t="shared" si="4"/>
        <v>70.399361936931953</v>
      </c>
      <c r="O18" s="62"/>
      <c r="P18" s="62"/>
      <c r="Q18" s="62"/>
      <c r="R18" s="63">
        <f t="shared" si="13"/>
        <v>0.17516959011207506</v>
      </c>
      <c r="S18" s="62"/>
      <c r="U18" s="36">
        <f t="shared" si="14"/>
        <v>12</v>
      </c>
      <c r="V18" s="58">
        <f t="shared" si="15"/>
        <v>18.553337148133462</v>
      </c>
      <c r="W18" s="58">
        <f t="shared" si="16"/>
        <v>0.21213103047815046</v>
      </c>
      <c r="X18" s="58">
        <f t="shared" si="17"/>
        <v>7.7305571450556096E-2</v>
      </c>
      <c r="Y18" s="58">
        <f t="shared" si="5"/>
        <v>0.96408405484367754</v>
      </c>
      <c r="Z18" s="58">
        <f t="shared" si="18"/>
        <v>0.13482545902759432</v>
      </c>
      <c r="AA18" s="58">
        <f t="shared" si="6"/>
        <v>1.5814883108941278</v>
      </c>
      <c r="AB18" s="58">
        <f t="shared" si="19"/>
        <v>18.418511689105866</v>
      </c>
      <c r="AD18" s="35" t="str">
        <f t="shared" si="7"/>
        <v/>
      </c>
      <c r="AE18" s="39" t="str">
        <f t="shared" si="8"/>
        <v/>
      </c>
      <c r="AF18" s="62" t="str">
        <f t="shared" si="9"/>
        <v/>
      </c>
      <c r="AG18" s="64" t="str">
        <f t="shared" si="0"/>
        <v/>
      </c>
      <c r="AH18" s="35" t="str">
        <f t="shared" si="10"/>
        <v/>
      </c>
      <c r="AI18" s="39" t="str">
        <f t="shared" si="11"/>
        <v/>
      </c>
      <c r="AJ18" s="65" t="str">
        <f t="shared" si="12"/>
        <v/>
      </c>
      <c r="AK18" s="66" t="str">
        <f t="shared" si="1"/>
        <v/>
      </c>
    </row>
    <row r="19" spans="2:37" ht="14.5">
      <c r="B19" s="41" t="s">
        <v>93</v>
      </c>
      <c r="C19" s="62">
        <f>(C9*C12)-C18</f>
        <v>9.0427724871480741</v>
      </c>
      <c r="D19" s="62">
        <f>(D9*D12)-D18</f>
        <v>5.3881009526559964</v>
      </c>
      <c r="E19" s="62"/>
      <c r="F19" s="68">
        <f t="shared" si="20"/>
        <v>13</v>
      </c>
      <c r="G19" s="62">
        <f t="shared" si="21"/>
        <v>70.399361936931953</v>
      </c>
      <c r="H19" s="62">
        <f t="shared" si="22"/>
        <v>0.99113052661321244</v>
      </c>
      <c r="I19" s="62">
        <f t="shared" si="23"/>
        <v>0.58666134947443294</v>
      </c>
      <c r="J19" s="69">
        <f t="shared" si="2"/>
        <v>7.8795896057649415</v>
      </c>
      <c r="K19" s="62">
        <f t="shared" si="24"/>
        <v>0.4044691771387795</v>
      </c>
      <c r="L19" s="69">
        <f t="shared" si="3"/>
        <v>5.0051072402068204</v>
      </c>
      <c r="M19" s="62"/>
      <c r="N19" s="62">
        <f t="shared" si="4"/>
        <v>69.994892759793174</v>
      </c>
      <c r="O19" s="62"/>
      <c r="P19" s="62"/>
      <c r="Q19" s="62"/>
      <c r="R19" s="63">
        <f t="shared" si="13"/>
        <v>0.16984627401816399</v>
      </c>
      <c r="S19" s="62"/>
      <c r="U19" s="36">
        <f t="shared" si="14"/>
        <v>13</v>
      </c>
      <c r="V19" s="58">
        <f t="shared" si="15"/>
        <v>18.418511689105866</v>
      </c>
      <c r="W19" s="58">
        <f t="shared" si="16"/>
        <v>0.21213103047815046</v>
      </c>
      <c r="X19" s="58">
        <f t="shared" si="17"/>
        <v>7.6743798704607777E-2</v>
      </c>
      <c r="Y19" s="58">
        <f t="shared" si="5"/>
        <v>1.0408278535482853</v>
      </c>
      <c r="Z19" s="58">
        <f t="shared" si="18"/>
        <v>0.13538723177354264</v>
      </c>
      <c r="AA19" s="58">
        <f t="shared" si="6"/>
        <v>1.7168755426676705</v>
      </c>
      <c r="AB19" s="58">
        <f t="shared" si="19"/>
        <v>18.283124457332324</v>
      </c>
      <c r="AD19" s="35" t="str">
        <f>IF(AD18&lt;$C$8,AD18+1,"")</f>
        <v/>
      </c>
      <c r="AE19" s="39" t="str">
        <f>IF(AD19="","",AE18)</f>
        <v/>
      </c>
      <c r="AF19" s="62" t="str">
        <f t="shared" si="9"/>
        <v/>
      </c>
      <c r="AG19" s="64" t="str">
        <f t="shared" si="0"/>
        <v/>
      </c>
      <c r="AH19" s="35" t="str">
        <f>IF(AH18&lt;$D$8,AH18+1,"")</f>
        <v/>
      </c>
      <c r="AI19" s="39" t="str">
        <f>IF(AH19="","",AI18)</f>
        <v/>
      </c>
      <c r="AJ19" s="65" t="str">
        <f t="shared" si="12"/>
        <v/>
      </c>
      <c r="AK19" s="66" t="str">
        <f t="shared" si="1"/>
        <v/>
      </c>
    </row>
    <row r="20" spans="2:37" ht="14.5">
      <c r="F20" s="68">
        <f t="shared" si="20"/>
        <v>14</v>
      </c>
      <c r="G20" s="62">
        <f t="shared" si="21"/>
        <v>69.994892759793174</v>
      </c>
      <c r="H20" s="62">
        <f t="shared" si="22"/>
        <v>0.99113052661321244</v>
      </c>
      <c r="I20" s="62">
        <f t="shared" si="23"/>
        <v>0.58329077299827647</v>
      </c>
      <c r="J20" s="69">
        <f t="shared" si="2"/>
        <v>8.4628803787632183</v>
      </c>
      <c r="K20" s="62">
        <f t="shared" si="24"/>
        <v>0.40783975361493596</v>
      </c>
      <c r="L20" s="69">
        <f t="shared" si="3"/>
        <v>5.4129469938217563</v>
      </c>
      <c r="M20" s="62"/>
      <c r="N20" s="62">
        <f t="shared" si="4"/>
        <v>69.587053006178238</v>
      </c>
      <c r="O20" s="62"/>
      <c r="P20" s="62"/>
      <c r="Q20" s="62"/>
      <c r="R20" s="63">
        <f t="shared" si="13"/>
        <v>0.16528883828584257</v>
      </c>
      <c r="S20" s="62"/>
      <c r="U20" s="36">
        <f t="shared" si="14"/>
        <v>14</v>
      </c>
      <c r="V20" s="58">
        <f t="shared" si="15"/>
        <v>18.283124457332324</v>
      </c>
      <c r="W20" s="58">
        <f t="shared" si="16"/>
        <v>0.21213103047815046</v>
      </c>
      <c r="X20" s="58">
        <f t="shared" si="17"/>
        <v>7.6179685238884687E-2</v>
      </c>
      <c r="Y20" s="58">
        <f t="shared" si="5"/>
        <v>1.1170075387871701</v>
      </c>
      <c r="Z20" s="58">
        <f t="shared" si="18"/>
        <v>0.13595134523926575</v>
      </c>
      <c r="AA20" s="58">
        <f t="shared" si="6"/>
        <v>1.8528268879069363</v>
      </c>
      <c r="AB20" s="58">
        <f t="shared" si="19"/>
        <v>18.147173112093057</v>
      </c>
      <c r="AD20" s="35" t="str">
        <f t="shared" si="7"/>
        <v/>
      </c>
      <c r="AE20" s="39" t="str">
        <f t="shared" si="8"/>
        <v/>
      </c>
      <c r="AF20" s="62" t="str">
        <f t="shared" si="9"/>
        <v/>
      </c>
      <c r="AG20" s="64" t="str">
        <f t="shared" si="0"/>
        <v/>
      </c>
      <c r="AH20" s="35" t="str">
        <f t="shared" si="10"/>
        <v/>
      </c>
      <c r="AI20" s="39" t="str">
        <f t="shared" si="11"/>
        <v/>
      </c>
      <c r="AJ20" s="65" t="str">
        <f t="shared" si="12"/>
        <v/>
      </c>
      <c r="AK20" s="66" t="str">
        <f t="shared" si="1"/>
        <v/>
      </c>
    </row>
    <row r="21" spans="2:37" ht="14.5">
      <c r="B21" s="41" t="s">
        <v>94</v>
      </c>
      <c r="C21" s="83">
        <f>C22/C6</f>
        <v>6.6666666666666666E-2</v>
      </c>
      <c r="D21" s="83">
        <v>0</v>
      </c>
      <c r="E21" s="72"/>
      <c r="F21" s="68">
        <f t="shared" si="20"/>
        <v>15</v>
      </c>
      <c r="G21" s="62">
        <f t="shared" si="21"/>
        <v>69.587053006178238</v>
      </c>
      <c r="H21" s="62">
        <f t="shared" si="22"/>
        <v>0.99113052661321244</v>
      </c>
      <c r="I21" s="62">
        <f t="shared" si="23"/>
        <v>0.57989210838481864</v>
      </c>
      <c r="J21" s="69">
        <f t="shared" si="2"/>
        <v>9.0427724871480368</v>
      </c>
      <c r="K21" s="62">
        <f t="shared" si="24"/>
        <v>0.4112384182283938</v>
      </c>
      <c r="L21" s="69">
        <f t="shared" si="3"/>
        <v>5.8241854120501504</v>
      </c>
      <c r="M21" s="62"/>
      <c r="N21" s="62">
        <f t="shared" si="4"/>
        <v>69.175814587949844</v>
      </c>
      <c r="O21" s="62"/>
      <c r="P21" s="62"/>
      <c r="Q21" s="62"/>
      <c r="R21" s="63">
        <f t="shared" si="13"/>
        <v>0.16134379083324127</v>
      </c>
      <c r="S21" s="62"/>
      <c r="U21" s="36">
        <f t="shared" si="14"/>
        <v>15</v>
      </c>
      <c r="V21" s="58">
        <f t="shared" si="15"/>
        <v>18.147173112093057</v>
      </c>
      <c r="W21" s="58">
        <f t="shared" si="16"/>
        <v>0.21213103047815046</v>
      </c>
      <c r="X21" s="58">
        <f t="shared" si="17"/>
        <v>7.5613221300387737E-2</v>
      </c>
      <c r="Y21" s="58">
        <f t="shared" si="5"/>
        <v>1.1926207600875578</v>
      </c>
      <c r="Z21" s="58">
        <f t="shared" si="18"/>
        <v>0.13651780917776268</v>
      </c>
      <c r="AA21" s="58">
        <f t="shared" si="6"/>
        <v>1.9893446970846989</v>
      </c>
      <c r="AB21" s="58">
        <f t="shared" si="19"/>
        <v>18.010655302915293</v>
      </c>
      <c r="AD21" s="35" t="str">
        <f t="shared" si="7"/>
        <v/>
      </c>
      <c r="AE21" s="39" t="str">
        <f t="shared" si="8"/>
        <v/>
      </c>
      <c r="AF21" s="62" t="str">
        <f t="shared" si="9"/>
        <v/>
      </c>
      <c r="AG21" s="64" t="str">
        <f t="shared" si="0"/>
        <v/>
      </c>
      <c r="AH21" s="35" t="str">
        <f t="shared" si="10"/>
        <v/>
      </c>
      <c r="AI21" s="39" t="str">
        <f t="shared" si="11"/>
        <v/>
      </c>
      <c r="AJ21" s="65" t="str">
        <f t="shared" si="12"/>
        <v/>
      </c>
      <c r="AK21" s="66" t="str">
        <f t="shared" si="1"/>
        <v/>
      </c>
    </row>
    <row r="22" spans="2:37" ht="14.5">
      <c r="B22" s="41" t="s">
        <v>95</v>
      </c>
      <c r="C22" s="73">
        <f>Agency!B9</f>
        <v>5</v>
      </c>
      <c r="D22" s="73">
        <v>0</v>
      </c>
      <c r="E22" s="72"/>
      <c r="F22" s="68">
        <f t="shared" si="20"/>
        <v>16</v>
      </c>
      <c r="G22" s="62">
        <f t="shared" si="21"/>
        <v>69.175814587949844</v>
      </c>
      <c r="H22" s="62">
        <f t="shared" si="22"/>
        <v>0.99113052661321244</v>
      </c>
      <c r="I22" s="62">
        <f t="shared" si="23"/>
        <v>0.57646512156624874</v>
      </c>
      <c r="J22" s="69">
        <f t="shared" si="2"/>
        <v>9.6192376087142861</v>
      </c>
      <c r="K22" s="62">
        <f t="shared" si="24"/>
        <v>0.4146654050469637</v>
      </c>
      <c r="L22" s="69">
        <f t="shared" si="3"/>
        <v>6.2388508170971138</v>
      </c>
      <c r="M22" s="62"/>
      <c r="N22" s="62">
        <f t="shared" si="4"/>
        <v>68.761149182902884</v>
      </c>
      <c r="O22" s="62"/>
      <c r="P22" s="62"/>
      <c r="Q22" s="62"/>
      <c r="R22" s="63">
        <f t="shared" si="13"/>
        <v>0.15789609529669943</v>
      </c>
      <c r="S22" s="62"/>
      <c r="U22" s="36">
        <f t="shared" si="14"/>
        <v>16</v>
      </c>
      <c r="V22" s="58">
        <f t="shared" si="15"/>
        <v>18.010655302915293</v>
      </c>
      <c r="W22" s="58">
        <f t="shared" si="16"/>
        <v>0.21213103047815046</v>
      </c>
      <c r="X22" s="58">
        <f t="shared" si="17"/>
        <v>7.5044397095480386E-2</v>
      </c>
      <c r="Y22" s="58">
        <f t="shared" si="5"/>
        <v>1.2676651571830382</v>
      </c>
      <c r="Z22" s="58">
        <f t="shared" si="18"/>
        <v>0.13708663338267002</v>
      </c>
      <c r="AA22" s="58">
        <f t="shared" si="6"/>
        <v>2.1264313304673688</v>
      </c>
      <c r="AB22" s="58">
        <f t="shared" si="19"/>
        <v>17.873568669532624</v>
      </c>
      <c r="AD22" s="35" t="str">
        <f t="shared" si="7"/>
        <v/>
      </c>
      <c r="AE22" s="39" t="str">
        <f t="shared" si="8"/>
        <v/>
      </c>
      <c r="AF22" s="62" t="str">
        <f t="shared" si="9"/>
        <v/>
      </c>
      <c r="AG22" s="64" t="str">
        <f t="shared" si="0"/>
        <v/>
      </c>
      <c r="AH22" s="35" t="str">
        <f t="shared" si="10"/>
        <v/>
      </c>
      <c r="AI22" s="39" t="str">
        <f t="shared" si="11"/>
        <v/>
      </c>
      <c r="AJ22" s="65" t="str">
        <f t="shared" si="12"/>
        <v/>
      </c>
      <c r="AK22" s="66" t="str">
        <f t="shared" si="1"/>
        <v/>
      </c>
    </row>
    <row r="23" spans="2:37" ht="14.5">
      <c r="B23" s="41" t="s">
        <v>96</v>
      </c>
      <c r="C23" s="74">
        <v>0</v>
      </c>
      <c r="D23" s="74">
        <v>0</v>
      </c>
      <c r="E23" s="75"/>
      <c r="F23" s="68">
        <f t="shared" si="20"/>
        <v>17</v>
      </c>
      <c r="G23" s="62">
        <f t="shared" si="21"/>
        <v>68.761149182902884</v>
      </c>
      <c r="H23" s="62">
        <f t="shared" si="22"/>
        <v>0.99113052661321244</v>
      </c>
      <c r="I23" s="62">
        <f t="shared" si="23"/>
        <v>0.57300957652419071</v>
      </c>
      <c r="J23" s="69">
        <f t="shared" si="2"/>
        <v>10.192247185238477</v>
      </c>
      <c r="K23" s="62">
        <f t="shared" si="24"/>
        <v>0.41812095008902173</v>
      </c>
      <c r="L23" s="69">
        <f t="shared" si="3"/>
        <v>6.6569717671861355</v>
      </c>
      <c r="M23" s="62"/>
      <c r="N23" s="62">
        <f t="shared" si="4"/>
        <v>68.343028232813865</v>
      </c>
      <c r="O23" s="62"/>
      <c r="P23" s="62"/>
      <c r="Q23" s="62"/>
      <c r="R23" s="63">
        <f t="shared" si="13"/>
        <v>0.15485783723860497</v>
      </c>
      <c r="S23" s="62"/>
      <c r="U23" s="36">
        <f t="shared" si="14"/>
        <v>17</v>
      </c>
      <c r="V23" s="58">
        <f t="shared" si="15"/>
        <v>17.873568669532624</v>
      </c>
      <c r="W23" s="58">
        <f t="shared" si="16"/>
        <v>0.21213103047815046</v>
      </c>
      <c r="X23" s="58">
        <f t="shared" si="17"/>
        <v>7.4473202789719264E-2</v>
      </c>
      <c r="Y23" s="58">
        <f t="shared" si="5"/>
        <v>1.3421383599727574</v>
      </c>
      <c r="Z23" s="58">
        <f t="shared" si="18"/>
        <v>0.13765782768843116</v>
      </c>
      <c r="AA23" s="58">
        <f t="shared" si="6"/>
        <v>2.2640891581557998</v>
      </c>
      <c r="AB23" s="58">
        <f t="shared" si="19"/>
        <v>17.735910841844191</v>
      </c>
      <c r="AD23" s="35" t="str">
        <f t="shared" si="7"/>
        <v/>
      </c>
      <c r="AE23" s="39" t="str">
        <f t="shared" si="8"/>
        <v/>
      </c>
      <c r="AF23" s="62" t="str">
        <f t="shared" si="9"/>
        <v/>
      </c>
      <c r="AG23" s="64" t="str">
        <f t="shared" si="0"/>
        <v/>
      </c>
      <c r="AH23" s="35" t="str">
        <f t="shared" si="10"/>
        <v/>
      </c>
      <c r="AI23" s="39" t="str">
        <f t="shared" si="11"/>
        <v/>
      </c>
      <c r="AJ23" s="65" t="str">
        <f t="shared" si="12"/>
        <v/>
      </c>
      <c r="AK23" s="66" t="str">
        <f t="shared" si="1"/>
        <v/>
      </c>
    </row>
    <row r="24" spans="2:37" ht="14.5">
      <c r="B24" s="41" t="s">
        <v>97</v>
      </c>
      <c r="C24" s="76">
        <v>0</v>
      </c>
      <c r="D24" s="76">
        <v>0</v>
      </c>
      <c r="E24" s="77"/>
      <c r="F24" s="68">
        <f t="shared" si="20"/>
        <v>18</v>
      </c>
      <c r="G24" s="62">
        <f t="shared" si="21"/>
        <v>68.343028232813865</v>
      </c>
      <c r="H24" s="62">
        <f t="shared" si="22"/>
        <v>0.99113052661321244</v>
      </c>
      <c r="I24" s="62">
        <f t="shared" si="23"/>
        <v>0.56952523527344889</v>
      </c>
      <c r="J24" s="69">
        <f t="shared" si="2"/>
        <v>10.761772420511926</v>
      </c>
      <c r="K24" s="62">
        <f t="shared" si="24"/>
        <v>0.42160529133976354</v>
      </c>
      <c r="L24" s="69">
        <f t="shared" si="3"/>
        <v>7.0785770585258989</v>
      </c>
      <c r="M24" s="62"/>
      <c r="N24" s="62">
        <f t="shared" si="4"/>
        <v>67.921422941474106</v>
      </c>
      <c r="O24" s="62"/>
      <c r="P24" s="62"/>
      <c r="Q24" s="62"/>
      <c r="R24" s="63">
        <f t="shared" si="13"/>
        <v>0.1521606770765479</v>
      </c>
      <c r="S24" s="62"/>
      <c r="U24" s="36">
        <f t="shared" si="14"/>
        <v>18</v>
      </c>
      <c r="V24" s="58">
        <f t="shared" si="15"/>
        <v>17.735910841844191</v>
      </c>
      <c r="W24" s="58">
        <f t="shared" si="16"/>
        <v>0.21213103047815046</v>
      </c>
      <c r="X24" s="58">
        <f t="shared" si="17"/>
        <v>7.3899628507684126E-2</v>
      </c>
      <c r="Y24" s="58">
        <f t="shared" si="5"/>
        <v>1.4160379884804415</v>
      </c>
      <c r="Z24" s="58">
        <f t="shared" si="18"/>
        <v>0.13823140197046629</v>
      </c>
      <c r="AA24" s="58">
        <f t="shared" si="6"/>
        <v>2.4023205601262663</v>
      </c>
      <c r="AB24" s="58">
        <f t="shared" si="19"/>
        <v>17.597679439873726</v>
      </c>
      <c r="AD24" s="35" t="str">
        <f t="shared" si="7"/>
        <v/>
      </c>
      <c r="AE24" s="39" t="str">
        <f t="shared" si="8"/>
        <v/>
      </c>
      <c r="AF24" s="62" t="str">
        <f t="shared" si="9"/>
        <v/>
      </c>
      <c r="AG24" s="64" t="str">
        <f t="shared" si="0"/>
        <v/>
      </c>
      <c r="AH24" s="35" t="str">
        <f t="shared" si="10"/>
        <v/>
      </c>
      <c r="AI24" s="39" t="str">
        <f t="shared" si="11"/>
        <v/>
      </c>
      <c r="AJ24" s="65" t="str">
        <f t="shared" si="12"/>
        <v/>
      </c>
      <c r="AK24" s="66" t="str">
        <f t="shared" si="1"/>
        <v/>
      </c>
    </row>
    <row r="25" spans="2:37" ht="14.5">
      <c r="B25" s="41" t="s">
        <v>98</v>
      </c>
      <c r="C25" s="78">
        <f>C16*C24</f>
        <v>0</v>
      </c>
      <c r="D25" s="78">
        <f>D16*D24</f>
        <v>0</v>
      </c>
      <c r="E25" s="78"/>
      <c r="F25" s="68">
        <f t="shared" si="20"/>
        <v>19</v>
      </c>
      <c r="G25" s="62">
        <f t="shared" si="21"/>
        <v>67.921422941474106</v>
      </c>
      <c r="H25" s="62">
        <f t="shared" si="22"/>
        <v>0.99113052661321244</v>
      </c>
      <c r="I25" s="62">
        <f t="shared" si="23"/>
        <v>0.56601185784561758</v>
      </c>
      <c r="J25" s="69">
        <f t="shared" si="2"/>
        <v>11.327784278357544</v>
      </c>
      <c r="K25" s="62">
        <f t="shared" si="24"/>
        <v>0.42511866876759485</v>
      </c>
      <c r="L25" s="69">
        <f t="shared" si="3"/>
        <v>7.5036957272934934</v>
      </c>
      <c r="M25" s="62"/>
      <c r="N25" s="62">
        <f t="shared" si="4"/>
        <v>67.49630427270651</v>
      </c>
      <c r="O25" s="62"/>
      <c r="P25" s="62"/>
      <c r="Q25" s="62"/>
      <c r="R25" s="63">
        <f t="shared" si="13"/>
        <v>0.14975068836806432</v>
      </c>
      <c r="S25" s="62"/>
      <c r="U25" s="36">
        <f t="shared" si="14"/>
        <v>19</v>
      </c>
      <c r="V25" s="58">
        <f t="shared" si="15"/>
        <v>17.597679439873726</v>
      </c>
      <c r="W25" s="58">
        <f t="shared" si="16"/>
        <v>0.21213103047815046</v>
      </c>
      <c r="X25" s="58">
        <f t="shared" si="17"/>
        <v>7.3323664332807195E-2</v>
      </c>
      <c r="Y25" s="58">
        <f t="shared" si="5"/>
        <v>1.4893616528132487</v>
      </c>
      <c r="Z25" s="58">
        <f t="shared" si="18"/>
        <v>0.13880736614534323</v>
      </c>
      <c r="AA25" s="58">
        <f t="shared" si="6"/>
        <v>2.5411279262716095</v>
      </c>
      <c r="AB25" s="58">
        <f t="shared" si="19"/>
        <v>17.458872073728383</v>
      </c>
      <c r="AD25" s="35" t="str">
        <f t="shared" si="7"/>
        <v/>
      </c>
      <c r="AE25" s="39" t="str">
        <f t="shared" si="8"/>
        <v/>
      </c>
      <c r="AF25" s="62" t="str">
        <f t="shared" si="9"/>
        <v/>
      </c>
      <c r="AG25" s="64" t="str">
        <f t="shared" si="0"/>
        <v/>
      </c>
      <c r="AH25" s="35" t="str">
        <f t="shared" si="10"/>
        <v/>
      </c>
      <c r="AI25" s="39" t="str">
        <f t="shared" si="11"/>
        <v/>
      </c>
      <c r="AJ25" s="65" t="str">
        <f t="shared" si="12"/>
        <v/>
      </c>
      <c r="AK25" s="66" t="str">
        <f t="shared" si="1"/>
        <v/>
      </c>
    </row>
    <row r="26" spans="2:37" ht="14.5">
      <c r="C26" s="78"/>
      <c r="D26" s="78"/>
      <c r="E26" s="78"/>
      <c r="F26" s="68">
        <f t="shared" si="20"/>
        <v>20</v>
      </c>
      <c r="G26" s="62">
        <f t="shared" si="21"/>
        <v>67.49630427270651</v>
      </c>
      <c r="H26" s="62">
        <f t="shared" si="22"/>
        <v>0.99113052661321244</v>
      </c>
      <c r="I26" s="62">
        <f t="shared" si="23"/>
        <v>0.56246920227255426</v>
      </c>
      <c r="J26" s="69">
        <f t="shared" si="2"/>
        <v>11.890253480630099</v>
      </c>
      <c r="K26" s="62">
        <f t="shared" si="24"/>
        <v>0.42866132434065818</v>
      </c>
      <c r="L26" s="69">
        <f t="shared" si="3"/>
        <v>7.9323570516341517</v>
      </c>
      <c r="M26" s="62"/>
      <c r="N26" s="62">
        <f t="shared" si="4"/>
        <v>67.067642948365858</v>
      </c>
      <c r="O26" s="62"/>
      <c r="P26" s="62"/>
      <c r="Q26" s="62"/>
      <c r="R26" s="63">
        <f t="shared" si="13"/>
        <v>0.14758474893387855</v>
      </c>
      <c r="S26" s="62"/>
      <c r="U26" s="36">
        <f t="shared" si="14"/>
        <v>20</v>
      </c>
      <c r="V26" s="58">
        <f t="shared" si="15"/>
        <v>17.458872073728383</v>
      </c>
      <c r="W26" s="58">
        <f t="shared" si="16"/>
        <v>0.21213103047815046</v>
      </c>
      <c r="X26" s="58">
        <f t="shared" si="17"/>
        <v>7.2745300307201596E-2</v>
      </c>
      <c r="Y26" s="58">
        <f t="shared" si="5"/>
        <v>1.5621069531204503</v>
      </c>
      <c r="Z26" s="58">
        <f t="shared" si="18"/>
        <v>0.13938573017094882</v>
      </c>
      <c r="AA26" s="58">
        <f t="shared" si="6"/>
        <v>2.6805136564425585</v>
      </c>
      <c r="AB26" s="58">
        <f t="shared" si="19"/>
        <v>17.319486343557433</v>
      </c>
      <c r="AD26" s="35" t="str">
        <f t="shared" si="7"/>
        <v/>
      </c>
      <c r="AE26" s="39" t="str">
        <f t="shared" si="8"/>
        <v/>
      </c>
      <c r="AF26" s="62" t="str">
        <f t="shared" si="9"/>
        <v/>
      </c>
      <c r="AG26" s="64" t="str">
        <f t="shared" si="0"/>
        <v/>
      </c>
      <c r="AH26" s="35" t="str">
        <f t="shared" si="10"/>
        <v/>
      </c>
      <c r="AI26" s="39" t="str">
        <f t="shared" si="11"/>
        <v/>
      </c>
      <c r="AJ26" s="65" t="str">
        <f t="shared" si="12"/>
        <v/>
      </c>
      <c r="AK26" s="66" t="str">
        <f t="shared" si="1"/>
        <v/>
      </c>
    </row>
    <row r="27" spans="2:37" ht="14.5">
      <c r="C27" s="78"/>
      <c r="D27" s="78"/>
      <c r="E27" s="78"/>
      <c r="F27" s="68">
        <f t="shared" si="20"/>
        <v>21</v>
      </c>
      <c r="G27" s="62">
        <f t="shared" si="21"/>
        <v>67.067642948365858</v>
      </c>
      <c r="H27" s="62">
        <f t="shared" si="22"/>
        <v>0.99113052661321244</v>
      </c>
      <c r="I27" s="62">
        <f t="shared" si="23"/>
        <v>0.55889702456971546</v>
      </c>
      <c r="J27" s="69">
        <f t="shared" si="2"/>
        <v>12.449150505199814</v>
      </c>
      <c r="K27" s="62">
        <f t="shared" si="24"/>
        <v>0.43223350204349698</v>
      </c>
      <c r="L27" s="69">
        <f t="shared" si="3"/>
        <v>8.3645905536776493</v>
      </c>
      <c r="M27" s="62"/>
      <c r="N27" s="62">
        <f t="shared" si="4"/>
        <v>66.635409446322356</v>
      </c>
      <c r="O27" s="62"/>
      <c r="P27" s="62"/>
      <c r="Q27" s="62"/>
      <c r="R27" s="63">
        <f t="shared" si="13"/>
        <v>0.14562796411239065</v>
      </c>
      <c r="S27" s="62"/>
      <c r="U27" s="36">
        <f t="shared" si="14"/>
        <v>21</v>
      </c>
      <c r="V27" s="58">
        <f t="shared" si="15"/>
        <v>17.319486343557433</v>
      </c>
      <c r="W27" s="58">
        <f t="shared" si="16"/>
        <v>0.21213103047815046</v>
      </c>
      <c r="X27" s="58">
        <f t="shared" si="17"/>
        <v>7.2164526431489295E-2</v>
      </c>
      <c r="Y27" s="58">
        <f t="shared" si="5"/>
        <v>1.6342714795519395</v>
      </c>
      <c r="Z27" s="58">
        <f t="shared" si="18"/>
        <v>0.13996650404666111</v>
      </c>
      <c r="AA27" s="58">
        <f t="shared" si="6"/>
        <v>2.8204801604892196</v>
      </c>
      <c r="AB27" s="58">
        <f t="shared" si="19"/>
        <v>17.179519839510771</v>
      </c>
      <c r="AD27" s="35" t="str">
        <f t="shared" si="7"/>
        <v/>
      </c>
      <c r="AE27" s="39" t="str">
        <f t="shared" si="8"/>
        <v/>
      </c>
      <c r="AF27" s="62" t="str">
        <f t="shared" si="9"/>
        <v/>
      </c>
      <c r="AG27" s="64" t="str">
        <f t="shared" si="0"/>
        <v/>
      </c>
      <c r="AH27" s="35" t="str">
        <f t="shared" si="10"/>
        <v/>
      </c>
      <c r="AI27" s="39" t="str">
        <f t="shared" si="11"/>
        <v/>
      </c>
      <c r="AJ27" s="65" t="str">
        <f t="shared" si="12"/>
        <v/>
      </c>
      <c r="AK27" s="66" t="str">
        <f t="shared" si="1"/>
        <v/>
      </c>
    </row>
    <row r="28" spans="2:37" ht="14.5">
      <c r="C28" s="39"/>
      <c r="D28" s="39"/>
      <c r="E28" s="39"/>
      <c r="F28" s="68">
        <f t="shared" si="20"/>
        <v>22</v>
      </c>
      <c r="G28" s="62">
        <f t="shared" si="21"/>
        <v>66.635409446322356</v>
      </c>
      <c r="H28" s="62">
        <f t="shared" si="22"/>
        <v>0.99113052661321244</v>
      </c>
      <c r="I28" s="62">
        <f t="shared" si="23"/>
        <v>0.55529507871935291</v>
      </c>
      <c r="J28" s="69">
        <f t="shared" si="2"/>
        <v>13.004445583919168</v>
      </c>
      <c r="K28" s="62">
        <f t="shared" si="24"/>
        <v>0.43583544789385953</v>
      </c>
      <c r="L28" s="69">
        <f t="shared" si="3"/>
        <v>8.800426001571509</v>
      </c>
      <c r="M28" s="62"/>
      <c r="N28" s="62">
        <f t="shared" si="4"/>
        <v>66.199573998428491</v>
      </c>
      <c r="O28" s="62"/>
      <c r="P28" s="62"/>
      <c r="Q28" s="62"/>
      <c r="R28" s="63">
        <f t="shared" si="13"/>
        <v>0.14385179397807768</v>
      </c>
      <c r="S28" s="62"/>
      <c r="U28" s="36">
        <f t="shared" si="14"/>
        <v>22</v>
      </c>
      <c r="V28" s="58">
        <f t="shared" si="15"/>
        <v>17.179519839510771</v>
      </c>
      <c r="W28" s="58">
        <f t="shared" si="16"/>
        <v>0.21213103047815046</v>
      </c>
      <c r="X28" s="58">
        <f t="shared" si="17"/>
        <v>7.1581332664628211E-2</v>
      </c>
      <c r="Y28" s="58">
        <f t="shared" si="5"/>
        <v>1.7058528122165677</v>
      </c>
      <c r="Z28" s="58">
        <f t="shared" si="18"/>
        <v>0.1405496978135222</v>
      </c>
      <c r="AA28" s="58">
        <f t="shared" si="6"/>
        <v>2.9610298583027417</v>
      </c>
      <c r="AB28" s="58">
        <f t="shared" si="19"/>
        <v>17.038970141697249</v>
      </c>
      <c r="AD28" s="35" t="str">
        <f t="shared" si="7"/>
        <v/>
      </c>
      <c r="AE28" s="39" t="str">
        <f t="shared" si="8"/>
        <v/>
      </c>
      <c r="AF28" s="62" t="str">
        <f t="shared" si="9"/>
        <v/>
      </c>
      <c r="AG28" s="64" t="str">
        <f t="shared" si="0"/>
        <v/>
      </c>
      <c r="AH28" s="35" t="str">
        <f t="shared" si="10"/>
        <v/>
      </c>
      <c r="AI28" s="39" t="str">
        <f t="shared" si="11"/>
        <v/>
      </c>
      <c r="AJ28" s="65" t="str">
        <f t="shared" si="12"/>
        <v/>
      </c>
      <c r="AK28" s="66" t="str">
        <f t="shared" si="1"/>
        <v/>
      </c>
    </row>
    <row r="29" spans="2:37" ht="14.5">
      <c r="B29" s="71" t="s">
        <v>99</v>
      </c>
      <c r="C29" s="39">
        <f>RATE(C12,C9,-(C6-C21*C6-C23),C16+C24*C16)*12</f>
        <v>0.16134379083323933</v>
      </c>
      <c r="D29" s="39">
        <f>RATE(D12,D9,-(D6-D21*D6-D23),D16+D24*D16)*12</f>
        <v>5.0000000000122891E-2</v>
      </c>
      <c r="E29" s="80"/>
      <c r="F29" s="68">
        <f t="shared" si="20"/>
        <v>23</v>
      </c>
      <c r="G29" s="62">
        <f t="shared" si="21"/>
        <v>66.199573998428491</v>
      </c>
      <c r="H29" s="62">
        <f t="shared" si="22"/>
        <v>0.99113052661321244</v>
      </c>
      <c r="I29" s="62">
        <f t="shared" si="23"/>
        <v>0.55166311665357071</v>
      </c>
      <c r="J29" s="69">
        <f t="shared" si="2"/>
        <v>13.556108700572738</v>
      </c>
      <c r="K29" s="62">
        <f t="shared" si="24"/>
        <v>0.43946740995964173</v>
      </c>
      <c r="L29" s="69">
        <f t="shared" si="3"/>
        <v>9.2398934115311508</v>
      </c>
      <c r="M29" s="62"/>
      <c r="N29" s="62">
        <f t="shared" si="4"/>
        <v>65.760106588468844</v>
      </c>
      <c r="O29" s="62"/>
      <c r="P29" s="62"/>
      <c r="Q29" s="62"/>
      <c r="R29" s="63">
        <f t="shared" si="13"/>
        <v>0.14223266989191161</v>
      </c>
      <c r="S29" s="62"/>
      <c r="U29" s="36">
        <f t="shared" si="14"/>
        <v>23</v>
      </c>
      <c r="V29" s="58">
        <f t="shared" si="15"/>
        <v>17.038970141697249</v>
      </c>
      <c r="W29" s="58">
        <f t="shared" si="16"/>
        <v>0.21213103047815046</v>
      </c>
      <c r="X29" s="58">
        <f t="shared" si="17"/>
        <v>7.0995708923738535E-2</v>
      </c>
      <c r="Y29" s="58">
        <f t="shared" si="5"/>
        <v>1.7768485211403062</v>
      </c>
      <c r="Z29" s="58">
        <f t="shared" si="18"/>
        <v>0.14113532155441186</v>
      </c>
      <c r="AA29" s="58">
        <f t="shared" si="6"/>
        <v>3.1021651798571535</v>
      </c>
      <c r="AB29" s="58">
        <f t="shared" si="19"/>
        <v>16.897834820142837</v>
      </c>
      <c r="AD29" s="35" t="str">
        <f t="shared" si="7"/>
        <v/>
      </c>
      <c r="AE29" s="39" t="str">
        <f t="shared" si="8"/>
        <v/>
      </c>
      <c r="AF29" s="62" t="str">
        <f t="shared" si="9"/>
        <v/>
      </c>
      <c r="AG29" s="64" t="str">
        <f t="shared" si="0"/>
        <v/>
      </c>
      <c r="AH29" s="35" t="str">
        <f t="shared" si="10"/>
        <v/>
      </c>
      <c r="AI29" s="39" t="str">
        <f t="shared" si="11"/>
        <v/>
      </c>
      <c r="AJ29" s="65" t="str">
        <f t="shared" si="12"/>
        <v/>
      </c>
      <c r="AK29" s="66" t="str">
        <f t="shared" si="1"/>
        <v/>
      </c>
    </row>
    <row r="30" spans="2:37" ht="14.5">
      <c r="C30" s="39"/>
      <c r="D30" s="39"/>
      <c r="E30" s="63"/>
      <c r="F30" s="68">
        <f t="shared" si="20"/>
        <v>24</v>
      </c>
      <c r="G30" s="62">
        <f t="shared" si="21"/>
        <v>65.760106588468844</v>
      </c>
      <c r="H30" s="62">
        <f t="shared" si="22"/>
        <v>0.99113052661321244</v>
      </c>
      <c r="I30" s="62">
        <f t="shared" si="23"/>
        <v>0.54800088823724036</v>
      </c>
      <c r="J30" s="69">
        <f t="shared" si="2"/>
        <v>14.104109588809978</v>
      </c>
      <c r="K30" s="62">
        <f t="shared" si="24"/>
        <v>0.44312963837597208</v>
      </c>
      <c r="L30" s="69">
        <f t="shared" si="3"/>
        <v>9.6830230499071224</v>
      </c>
      <c r="M30" s="62"/>
      <c r="N30" s="62">
        <f t="shared" si="4"/>
        <v>65.316976950092865</v>
      </c>
      <c r="O30" s="62"/>
      <c r="P30" s="62"/>
      <c r="Q30" s="62"/>
      <c r="R30" s="63">
        <f t="shared" si="13"/>
        <v>0.14075095664061155</v>
      </c>
      <c r="S30" s="62"/>
      <c r="U30" s="36">
        <f t="shared" si="14"/>
        <v>24</v>
      </c>
      <c r="V30" s="58">
        <f t="shared" si="15"/>
        <v>16.897834820142837</v>
      </c>
      <c r="W30" s="58">
        <f t="shared" si="16"/>
        <v>0.21213103047815046</v>
      </c>
      <c r="X30" s="58">
        <f t="shared" si="17"/>
        <v>7.040764508392848E-2</v>
      </c>
      <c r="Y30" s="58">
        <f t="shared" si="5"/>
        <v>1.8472561662242346</v>
      </c>
      <c r="Z30" s="58">
        <f t="shared" si="18"/>
        <v>0.14172338539422191</v>
      </c>
      <c r="AA30" s="58">
        <f t="shared" si="6"/>
        <v>3.2438885652513756</v>
      </c>
      <c r="AB30" s="58">
        <f t="shared" si="19"/>
        <v>16.756111434748615</v>
      </c>
      <c r="AD30" s="35" t="str">
        <f t="shared" si="7"/>
        <v/>
      </c>
      <c r="AE30" s="39" t="str">
        <f t="shared" si="8"/>
        <v/>
      </c>
      <c r="AF30" s="62" t="str">
        <f t="shared" si="9"/>
        <v/>
      </c>
      <c r="AG30" s="64" t="str">
        <f t="shared" si="0"/>
        <v/>
      </c>
      <c r="AH30" s="35" t="str">
        <f t="shared" si="10"/>
        <v/>
      </c>
      <c r="AI30" s="39" t="str">
        <f t="shared" si="11"/>
        <v/>
      </c>
      <c r="AJ30" s="65" t="str">
        <f t="shared" si="12"/>
        <v/>
      </c>
      <c r="AK30" s="66" t="str">
        <f t="shared" si="1"/>
        <v/>
      </c>
    </row>
    <row r="31" spans="2:37" ht="14.5">
      <c r="C31" s="71" t="s">
        <v>100</v>
      </c>
      <c r="D31" s="63">
        <f>C29-D29</f>
        <v>0.11134379083311643</v>
      </c>
      <c r="F31" s="68">
        <f t="shared" si="20"/>
        <v>25</v>
      </c>
      <c r="G31" s="62">
        <f t="shared" si="21"/>
        <v>65.316976950092865</v>
      </c>
      <c r="H31" s="62">
        <f t="shared" si="22"/>
        <v>0.99113052661321244</v>
      </c>
      <c r="I31" s="62">
        <f t="shared" si="23"/>
        <v>0.54430814125077387</v>
      </c>
      <c r="J31" s="69">
        <f t="shared" si="2"/>
        <v>14.648417730060752</v>
      </c>
      <c r="K31" s="62">
        <f t="shared" si="24"/>
        <v>0.44682238536243857</v>
      </c>
      <c r="L31" s="69">
        <f t="shared" si="3"/>
        <v>10.12984543526956</v>
      </c>
      <c r="M31" s="62"/>
      <c r="N31" s="62">
        <f t="shared" si="4"/>
        <v>64.870154564730427</v>
      </c>
      <c r="O31" s="62"/>
      <c r="P31" s="62"/>
      <c r="Q31" s="62"/>
      <c r="R31" s="63">
        <f t="shared" si="13"/>
        <v>0.1393901663231133</v>
      </c>
      <c r="S31" s="62"/>
      <c r="U31" s="36">
        <f t="shared" si="14"/>
        <v>25</v>
      </c>
      <c r="V31" s="58">
        <f t="shared" si="15"/>
        <v>16.756111434748615</v>
      </c>
      <c r="W31" s="58">
        <f t="shared" si="16"/>
        <v>0.21213103047815046</v>
      </c>
      <c r="X31" s="58">
        <f t="shared" si="17"/>
        <v>6.981713097811923E-2</v>
      </c>
      <c r="Y31" s="58">
        <f t="shared" si="5"/>
        <v>1.9170732972023539</v>
      </c>
      <c r="Z31" s="58">
        <f t="shared" si="18"/>
        <v>0.14231389950003118</v>
      </c>
      <c r="AA31" s="58">
        <f t="shared" si="6"/>
        <v>3.3862024647514066</v>
      </c>
      <c r="AB31" s="58">
        <f t="shared" si="19"/>
        <v>16.613797535248583</v>
      </c>
      <c r="AD31" s="35" t="str">
        <f t="shared" si="7"/>
        <v/>
      </c>
      <c r="AE31" s="39" t="str">
        <f t="shared" si="8"/>
        <v/>
      </c>
      <c r="AF31" s="62" t="str">
        <f t="shared" si="9"/>
        <v/>
      </c>
      <c r="AG31" s="64" t="str">
        <f t="shared" si="0"/>
        <v/>
      </c>
      <c r="AH31" s="35" t="str">
        <f t="shared" si="10"/>
        <v/>
      </c>
      <c r="AI31" s="39" t="str">
        <f t="shared" si="11"/>
        <v/>
      </c>
      <c r="AJ31" s="65" t="str">
        <f t="shared" si="12"/>
        <v/>
      </c>
      <c r="AK31" s="66" t="str">
        <f t="shared" si="1"/>
        <v/>
      </c>
    </row>
    <row r="32" spans="2:37" ht="14.5">
      <c r="F32" s="68">
        <f t="shared" si="20"/>
        <v>26</v>
      </c>
      <c r="G32" s="62">
        <f t="shared" si="21"/>
        <v>64.870154564730427</v>
      </c>
      <c r="H32" s="62">
        <f t="shared" si="22"/>
        <v>0.99113052661321244</v>
      </c>
      <c r="I32" s="62">
        <f t="shared" si="23"/>
        <v>0.54058462137275354</v>
      </c>
      <c r="J32" s="69">
        <f t="shared" si="2"/>
        <v>15.189002351433505</v>
      </c>
      <c r="K32" s="62">
        <f t="shared" si="24"/>
        <v>0.4505459052404589</v>
      </c>
      <c r="L32" s="69">
        <f t="shared" si="3"/>
        <v>10.580391340510019</v>
      </c>
      <c r="M32" s="62"/>
      <c r="N32" s="62">
        <f t="shared" si="4"/>
        <v>64.419608659489967</v>
      </c>
      <c r="O32" s="62"/>
      <c r="P32" s="62"/>
      <c r="Q32" s="62"/>
      <c r="R32" s="63">
        <f t="shared" si="13"/>
        <v>0.13813635056097734</v>
      </c>
      <c r="S32" s="62"/>
      <c r="U32" s="36">
        <f t="shared" si="14"/>
        <v>26</v>
      </c>
      <c r="V32" s="58">
        <f t="shared" si="15"/>
        <v>16.613797535248583</v>
      </c>
      <c r="W32" s="58">
        <f t="shared" si="16"/>
        <v>0.21213103047815046</v>
      </c>
      <c r="X32" s="58">
        <f t="shared" si="17"/>
        <v>6.9224156396869102E-2</v>
      </c>
      <c r="Y32" s="58">
        <f t="shared" si="5"/>
        <v>1.9862974535992231</v>
      </c>
      <c r="Z32" s="58">
        <f t="shared" si="18"/>
        <v>0.1429068740812813</v>
      </c>
      <c r="AA32" s="58">
        <f t="shared" si="6"/>
        <v>3.5291093388326877</v>
      </c>
      <c r="AB32" s="58">
        <f t="shared" si="19"/>
        <v>16.470890661167303</v>
      </c>
      <c r="AD32" s="35" t="str">
        <f t="shared" si="7"/>
        <v/>
      </c>
      <c r="AE32" s="39" t="str">
        <f t="shared" si="8"/>
        <v/>
      </c>
      <c r="AF32" s="62" t="str">
        <f t="shared" si="9"/>
        <v/>
      </c>
      <c r="AG32" s="64" t="str">
        <f t="shared" si="0"/>
        <v/>
      </c>
      <c r="AH32" s="35" t="str">
        <f t="shared" si="10"/>
        <v/>
      </c>
      <c r="AI32" s="39" t="str">
        <f t="shared" si="11"/>
        <v/>
      </c>
      <c r="AJ32" s="65" t="str">
        <f t="shared" si="12"/>
        <v/>
      </c>
      <c r="AK32" s="66" t="str">
        <f t="shared" si="1"/>
        <v/>
      </c>
    </row>
    <row r="33" spans="6:37" ht="14.5">
      <c r="F33" s="68">
        <f t="shared" si="20"/>
        <v>27</v>
      </c>
      <c r="G33" s="62">
        <f t="shared" si="21"/>
        <v>64.419608659489967</v>
      </c>
      <c r="H33" s="62">
        <f t="shared" si="22"/>
        <v>0.99113052661321244</v>
      </c>
      <c r="I33" s="62">
        <f t="shared" si="23"/>
        <v>0.53683007216241641</v>
      </c>
      <c r="J33" s="69">
        <f t="shared" si="2"/>
        <v>15.725832423595921</v>
      </c>
      <c r="K33" s="62">
        <f t="shared" si="24"/>
        <v>0.45430045445079603</v>
      </c>
      <c r="L33" s="69">
        <f t="shared" si="3"/>
        <v>11.034691794960814</v>
      </c>
      <c r="M33" s="62"/>
      <c r="N33" s="62">
        <f t="shared" si="4"/>
        <v>63.965308205039172</v>
      </c>
      <c r="O33" s="62"/>
      <c r="P33" s="62"/>
      <c r="Q33" s="62"/>
      <c r="R33" s="63">
        <f t="shared" si="13"/>
        <v>0.13697763051510625</v>
      </c>
      <c r="S33" s="62"/>
      <c r="U33" s="36">
        <f t="shared" si="14"/>
        <v>27</v>
      </c>
      <c r="V33" s="58">
        <f t="shared" si="15"/>
        <v>16.470890661167303</v>
      </c>
      <c r="W33" s="58">
        <f t="shared" si="16"/>
        <v>0.21213103047815046</v>
      </c>
      <c r="X33" s="58">
        <f t="shared" si="17"/>
        <v>6.8628711088197097E-2</v>
      </c>
      <c r="Y33" s="58">
        <f t="shared" si="5"/>
        <v>2.0549261646874202</v>
      </c>
      <c r="Z33" s="58">
        <f t="shared" si="18"/>
        <v>0.14350231938995331</v>
      </c>
      <c r="AA33" s="58">
        <f t="shared" si="6"/>
        <v>3.6726116582226411</v>
      </c>
      <c r="AB33" s="58">
        <f t="shared" si="19"/>
        <v>16.32738834177735</v>
      </c>
      <c r="AD33" s="35" t="str">
        <f t="shared" si="7"/>
        <v/>
      </c>
      <c r="AE33" s="39" t="str">
        <f t="shared" si="8"/>
        <v/>
      </c>
      <c r="AF33" s="62" t="str">
        <f t="shared" si="9"/>
        <v/>
      </c>
      <c r="AG33" s="64" t="str">
        <f t="shared" si="0"/>
        <v/>
      </c>
      <c r="AH33" s="35" t="str">
        <f t="shared" si="10"/>
        <v/>
      </c>
      <c r="AI33" s="39" t="str">
        <f t="shared" si="11"/>
        <v/>
      </c>
      <c r="AJ33" s="65" t="str">
        <f t="shared" si="12"/>
        <v/>
      </c>
      <c r="AK33" s="66" t="str">
        <f t="shared" si="1"/>
        <v/>
      </c>
    </row>
    <row r="34" spans="6:37" ht="14.5">
      <c r="F34" s="68">
        <f t="shared" si="20"/>
        <v>28</v>
      </c>
      <c r="G34" s="62">
        <f t="shared" si="21"/>
        <v>63.965308205039172</v>
      </c>
      <c r="H34" s="62">
        <f t="shared" si="22"/>
        <v>0.99113052661321244</v>
      </c>
      <c r="I34" s="62">
        <f t="shared" si="23"/>
        <v>0.53304423504199305</v>
      </c>
      <c r="J34" s="69">
        <f t="shared" si="2"/>
        <v>16.258876658637913</v>
      </c>
      <c r="K34" s="62">
        <f t="shared" si="24"/>
        <v>0.45808629157121938</v>
      </c>
      <c r="L34" s="69">
        <f t="shared" si="3"/>
        <v>11.492778086532034</v>
      </c>
      <c r="M34" s="62"/>
      <c r="N34" s="62">
        <f t="shared" si="4"/>
        <v>63.507221913467951</v>
      </c>
      <c r="O34" s="62"/>
      <c r="P34" s="62"/>
      <c r="Q34" s="62"/>
      <c r="R34" s="63">
        <f t="shared" si="13"/>
        <v>0.13590382670154993</v>
      </c>
      <c r="S34" s="62"/>
      <c r="U34" s="36">
        <f t="shared" si="14"/>
        <v>28</v>
      </c>
      <c r="V34" s="58">
        <f t="shared" si="15"/>
        <v>16.32738834177735</v>
      </c>
      <c r="W34" s="58">
        <f t="shared" si="16"/>
        <v>0.21213103047815046</v>
      </c>
      <c r="X34" s="58">
        <f t="shared" si="17"/>
        <v>6.8030784757405621E-2</v>
      </c>
      <c r="Y34" s="58">
        <f t="shared" si="5"/>
        <v>2.1229569494448257</v>
      </c>
      <c r="Z34" s="58">
        <f t="shared" si="18"/>
        <v>0.14410024572074479</v>
      </c>
      <c r="AA34" s="58">
        <f t="shared" si="6"/>
        <v>3.8167119039433861</v>
      </c>
      <c r="AB34" s="58">
        <f t="shared" si="19"/>
        <v>16.183288096056607</v>
      </c>
      <c r="AD34" s="35" t="str">
        <f t="shared" si="7"/>
        <v/>
      </c>
      <c r="AE34" s="39" t="str">
        <f t="shared" si="8"/>
        <v/>
      </c>
      <c r="AF34" s="62" t="str">
        <f t="shared" si="9"/>
        <v/>
      </c>
      <c r="AG34" s="64" t="str">
        <f t="shared" si="0"/>
        <v/>
      </c>
      <c r="AH34" s="35" t="str">
        <f t="shared" si="10"/>
        <v/>
      </c>
      <c r="AI34" s="39" t="str">
        <f t="shared" si="11"/>
        <v/>
      </c>
      <c r="AJ34" s="65" t="str">
        <f t="shared" si="12"/>
        <v/>
      </c>
      <c r="AK34" s="66" t="str">
        <f t="shared" si="1"/>
        <v/>
      </c>
    </row>
    <row r="35" spans="6:37" ht="14.5">
      <c r="F35" s="68">
        <f t="shared" si="20"/>
        <v>29</v>
      </c>
      <c r="G35" s="62">
        <f t="shared" si="21"/>
        <v>63.507221913467951</v>
      </c>
      <c r="H35" s="62">
        <f t="shared" si="22"/>
        <v>0.99113052661321244</v>
      </c>
      <c r="I35" s="62">
        <f t="shared" si="23"/>
        <v>0.52922684927889962</v>
      </c>
      <c r="J35" s="69">
        <f t="shared" si="2"/>
        <v>16.788103507916812</v>
      </c>
      <c r="K35" s="62">
        <f t="shared" si="24"/>
        <v>0.46190367733431281</v>
      </c>
      <c r="L35" s="69">
        <f t="shared" si="3"/>
        <v>11.954681763866347</v>
      </c>
      <c r="M35" s="62"/>
      <c r="N35" s="62">
        <f t="shared" si="4"/>
        <v>63.045318236133639</v>
      </c>
      <c r="O35" s="62"/>
      <c r="P35" s="62"/>
      <c r="Q35" s="62"/>
      <c r="R35" s="63">
        <f t="shared" si="13"/>
        <v>0.13490616567052069</v>
      </c>
      <c r="S35" s="62"/>
      <c r="U35" s="36">
        <f t="shared" si="14"/>
        <v>29</v>
      </c>
      <c r="V35" s="58">
        <f t="shared" si="15"/>
        <v>16.183288096056607</v>
      </c>
      <c r="W35" s="58">
        <f t="shared" si="16"/>
        <v>0.21213103047815046</v>
      </c>
      <c r="X35" s="58">
        <f t="shared" si="17"/>
        <v>6.743036706690253E-2</v>
      </c>
      <c r="Y35" s="58">
        <f t="shared" si="5"/>
        <v>2.1903873165117282</v>
      </c>
      <c r="Z35" s="58">
        <f t="shared" si="18"/>
        <v>0.14470066341124788</v>
      </c>
      <c r="AA35" s="58">
        <f t="shared" si="6"/>
        <v>3.9614125673546341</v>
      </c>
      <c r="AB35" s="58">
        <f t="shared" si="19"/>
        <v>16.038587432645361</v>
      </c>
      <c r="AD35" s="35" t="str">
        <f t="shared" si="7"/>
        <v/>
      </c>
      <c r="AE35" s="39" t="str">
        <f t="shared" si="8"/>
        <v/>
      </c>
      <c r="AF35" s="62" t="str">
        <f t="shared" si="9"/>
        <v/>
      </c>
      <c r="AG35" s="64" t="str">
        <f t="shared" si="0"/>
        <v/>
      </c>
      <c r="AH35" s="35" t="str">
        <f>IF(AH34&lt;$D$8,AH34+1,"")</f>
        <v/>
      </c>
      <c r="AI35" s="39" t="str">
        <f t="shared" si="11"/>
        <v/>
      </c>
      <c r="AJ35" s="65" t="str">
        <f t="shared" si="12"/>
        <v/>
      </c>
      <c r="AK35" s="66" t="str">
        <f t="shared" si="1"/>
        <v/>
      </c>
    </row>
    <row r="36" spans="6:37" ht="14.5">
      <c r="F36" s="68">
        <f t="shared" si="20"/>
        <v>30</v>
      </c>
      <c r="G36" s="62">
        <f t="shared" si="21"/>
        <v>63.045318236133639</v>
      </c>
      <c r="H36" s="62">
        <f t="shared" si="22"/>
        <v>0.99113052661321244</v>
      </c>
      <c r="I36" s="62">
        <f t="shared" si="23"/>
        <v>0.5253776519677803</v>
      </c>
      <c r="J36" s="69">
        <f t="shared" si="2"/>
        <v>17.313481159884592</v>
      </c>
      <c r="K36" s="62">
        <f t="shared" si="24"/>
        <v>0.46575287464543214</v>
      </c>
      <c r="L36" s="69">
        <f t="shared" si="3"/>
        <v>12.420434638511779</v>
      </c>
      <c r="M36" s="62"/>
      <c r="N36" s="62">
        <f t="shared" si="4"/>
        <v>62.579565361488207</v>
      </c>
      <c r="O36" s="62"/>
      <c r="P36" s="62"/>
      <c r="Q36" s="62"/>
      <c r="R36" s="63">
        <f t="shared" si="13"/>
        <v>0.13397704545571659</v>
      </c>
      <c r="S36" s="62"/>
      <c r="U36" s="36">
        <f t="shared" si="14"/>
        <v>30</v>
      </c>
      <c r="V36" s="58">
        <f t="shared" si="15"/>
        <v>16.038587432645361</v>
      </c>
      <c r="W36" s="58">
        <f t="shared" si="16"/>
        <v>0.21213103047815046</v>
      </c>
      <c r="X36" s="58">
        <f t="shared" si="17"/>
        <v>6.682744763602233E-2</v>
      </c>
      <c r="Y36" s="58">
        <f t="shared" si="5"/>
        <v>2.2572147641477507</v>
      </c>
      <c r="Z36" s="58">
        <f t="shared" si="18"/>
        <v>0.14530358284212808</v>
      </c>
      <c r="AA36" s="58">
        <f t="shared" si="6"/>
        <v>4.1067161501967622</v>
      </c>
      <c r="AB36" s="58">
        <f t="shared" si="19"/>
        <v>15.893283849803232</v>
      </c>
      <c r="AD36" s="35" t="str">
        <f t="shared" si="7"/>
        <v/>
      </c>
      <c r="AE36" s="39" t="str">
        <f t="shared" si="8"/>
        <v/>
      </c>
      <c r="AF36" s="62" t="str">
        <f t="shared" si="9"/>
        <v/>
      </c>
      <c r="AG36" s="64" t="str">
        <f t="shared" si="0"/>
        <v/>
      </c>
      <c r="AH36" s="35" t="str">
        <f t="shared" si="10"/>
        <v/>
      </c>
      <c r="AI36" s="39" t="str">
        <f t="shared" si="11"/>
        <v/>
      </c>
      <c r="AJ36" s="65" t="str">
        <f t="shared" si="12"/>
        <v/>
      </c>
      <c r="AK36" s="66" t="str">
        <f t="shared" si="1"/>
        <v/>
      </c>
    </row>
    <row r="37" spans="6:37" ht="14.5">
      <c r="F37" s="68">
        <f t="shared" si="20"/>
        <v>31</v>
      </c>
      <c r="G37" s="62">
        <f t="shared" si="21"/>
        <v>62.579565361488207</v>
      </c>
      <c r="H37" s="62">
        <f t="shared" si="22"/>
        <v>0.99113052661321244</v>
      </c>
      <c r="I37" s="62">
        <f t="shared" si="23"/>
        <v>0.52149637801240167</v>
      </c>
      <c r="J37" s="69">
        <f t="shared" si="2"/>
        <v>17.834977537896993</v>
      </c>
      <c r="K37" s="62">
        <f t="shared" si="24"/>
        <v>0.46963414860081076</v>
      </c>
      <c r="L37" s="69">
        <f t="shared" si="3"/>
        <v>12.89006878711259</v>
      </c>
      <c r="M37" s="62"/>
      <c r="N37" s="62">
        <f t="shared" si="4"/>
        <v>62.109931212887396</v>
      </c>
      <c r="O37" s="62"/>
      <c r="P37" s="62"/>
      <c r="Q37" s="62"/>
      <c r="R37" s="63">
        <f t="shared" si="13"/>
        <v>0.13310984584773897</v>
      </c>
      <c r="S37" s="62"/>
      <c r="U37" s="36">
        <f t="shared" si="14"/>
        <v>31</v>
      </c>
      <c r="V37" s="58">
        <f t="shared" si="15"/>
        <v>15.893283849803232</v>
      </c>
      <c r="W37" s="58">
        <f t="shared" si="16"/>
        <v>0.21213103047815046</v>
      </c>
      <c r="X37" s="58">
        <f t="shared" si="17"/>
        <v>6.6222016040846807E-2</v>
      </c>
      <c r="Y37" s="58">
        <f t="shared" si="5"/>
        <v>2.3234367801885973</v>
      </c>
      <c r="Z37" s="58">
        <f t="shared" si="18"/>
        <v>0.14590901443730361</v>
      </c>
      <c r="AA37" s="58">
        <f t="shared" si="6"/>
        <v>4.2526251646340656</v>
      </c>
      <c r="AB37" s="58">
        <f t="shared" si="19"/>
        <v>15.747374835365928</v>
      </c>
      <c r="AD37" s="35" t="str">
        <f>IF(AD36&lt;$C$8,AD36+1,"")</f>
        <v/>
      </c>
      <c r="AE37" s="39" t="str">
        <f>IF(AD37="","",AE36)</f>
        <v/>
      </c>
      <c r="AF37" s="62" t="str">
        <f>IF(AD37="","",(-PV($C$7/12,($C$8*12)-AD37*12,$C$9)))</f>
        <v/>
      </c>
      <c r="AG37" s="64" t="str">
        <f t="shared" si="0"/>
        <v/>
      </c>
      <c r="AH37" s="35" t="str">
        <f>IF(AH36&lt;$D$8,AH36+1,"")</f>
        <v/>
      </c>
      <c r="AI37" s="39" t="str">
        <f>IF(AH37="","",AI36)</f>
        <v/>
      </c>
      <c r="AJ37" s="65" t="str">
        <f>IF(AH37="","",(-PV($D$7/12,($D$8*12)-AH37*12,$D$9)))</f>
        <v/>
      </c>
      <c r="AK37" s="66" t="str">
        <f t="shared" si="1"/>
        <v/>
      </c>
    </row>
    <row r="38" spans="6:37" ht="14.5">
      <c r="F38" s="68">
        <f t="shared" si="20"/>
        <v>32</v>
      </c>
      <c r="G38" s="62">
        <f t="shared" si="21"/>
        <v>62.109931212887396</v>
      </c>
      <c r="H38" s="62">
        <f t="shared" si="22"/>
        <v>0.99113052661321244</v>
      </c>
      <c r="I38" s="62">
        <f t="shared" si="23"/>
        <v>0.51758276010739501</v>
      </c>
      <c r="J38" s="69">
        <f t="shared" si="2"/>
        <v>18.352560298004388</v>
      </c>
      <c r="K38" s="62">
        <f t="shared" si="24"/>
        <v>0.47354776650581742</v>
      </c>
      <c r="L38" s="69">
        <f t="shared" si="3"/>
        <v>13.363616553618407</v>
      </c>
      <c r="M38" s="62"/>
      <c r="N38" s="62">
        <f t="shared" si="4"/>
        <v>61.636383446381579</v>
      </c>
      <c r="O38" s="62"/>
      <c r="P38" s="62"/>
      <c r="Q38" s="62"/>
      <c r="R38" s="63">
        <f t="shared" si="13"/>
        <v>0.13229877620971475</v>
      </c>
      <c r="S38" s="62"/>
      <c r="U38" s="36">
        <f t="shared" si="14"/>
        <v>32</v>
      </c>
      <c r="V38" s="58">
        <f t="shared" si="15"/>
        <v>15.747374835365928</v>
      </c>
      <c r="W38" s="58">
        <f t="shared" si="16"/>
        <v>0.21213103047815046</v>
      </c>
      <c r="X38" s="58">
        <f t="shared" si="17"/>
        <v>6.5614061814024696E-2</v>
      </c>
      <c r="Y38" s="58">
        <f t="shared" si="5"/>
        <v>2.389050842002622</v>
      </c>
      <c r="Z38" s="58">
        <f t="shared" si="18"/>
        <v>0.1465169686641257</v>
      </c>
      <c r="AA38" s="58">
        <f t="shared" si="6"/>
        <v>4.3991421332981915</v>
      </c>
      <c r="AB38" s="58">
        <f t="shared" si="19"/>
        <v>15.600857866701803</v>
      </c>
      <c r="AD38" s="35" t="str">
        <f>IF(AD37&lt;$C$8,AD37+1,"")</f>
        <v/>
      </c>
      <c r="AE38" s="39" t="str">
        <f>IF(AD38="","",AE37)</f>
        <v/>
      </c>
      <c r="AF38" s="62" t="str">
        <f>IF(AD38="","",(-PV($C$7/12,($C$8*12)-AD38*12,$C$9)))</f>
        <v/>
      </c>
      <c r="AG38" s="64" t="str">
        <f t="shared" si="0"/>
        <v/>
      </c>
      <c r="AH38" s="35" t="str">
        <f>IF(AH37&lt;$D$8,AH37+1,"")</f>
        <v/>
      </c>
      <c r="AI38" s="39" t="str">
        <f>IF(AH38="","",AI37)</f>
        <v/>
      </c>
      <c r="AJ38" s="65" t="str">
        <f>IF(AH38="","",(-PV($D$7/12,($D$8*12)-AH38*12,$D$9)))</f>
        <v/>
      </c>
      <c r="AK38" s="66" t="str">
        <f t="shared" si="1"/>
        <v/>
      </c>
    </row>
    <row r="39" spans="6:37" ht="14.5">
      <c r="F39" s="68">
        <f t="shared" si="20"/>
        <v>33</v>
      </c>
      <c r="G39" s="62">
        <f t="shared" si="21"/>
        <v>61.636383446381579</v>
      </c>
      <c r="H39" s="62">
        <f t="shared" si="22"/>
        <v>0.99113052661321244</v>
      </c>
      <c r="I39" s="62">
        <f t="shared" si="23"/>
        <v>0.51363652871984644</v>
      </c>
      <c r="J39" s="69">
        <f t="shared" si="2"/>
        <v>18.866196826724234</v>
      </c>
      <c r="K39" s="62">
        <f t="shared" si="24"/>
        <v>0.477493997893366</v>
      </c>
      <c r="L39" s="69">
        <f t="shared" si="3"/>
        <v>13.841110551511772</v>
      </c>
      <c r="M39" s="62"/>
      <c r="N39" s="62">
        <f t="shared" si="4"/>
        <v>61.15888944848821</v>
      </c>
      <c r="O39" s="62"/>
      <c r="P39" s="62"/>
      <c r="Q39" s="62"/>
      <c r="R39" s="63">
        <f t="shared" si="13"/>
        <v>0.13153874817779507</v>
      </c>
      <c r="S39" s="62"/>
      <c r="U39" s="36">
        <f t="shared" si="14"/>
        <v>33</v>
      </c>
      <c r="V39" s="58">
        <f t="shared" si="15"/>
        <v>15.600857866701803</v>
      </c>
      <c r="W39" s="58">
        <f t="shared" si="16"/>
        <v>0.21213103047815046</v>
      </c>
      <c r="X39" s="58">
        <f t="shared" si="17"/>
        <v>6.5003574444590845E-2</v>
      </c>
      <c r="Y39" s="58">
        <f t="shared" si="5"/>
        <v>2.4540544164472129</v>
      </c>
      <c r="Z39" s="58">
        <f t="shared" si="18"/>
        <v>0.14712745603355956</v>
      </c>
      <c r="AA39" s="58">
        <f t="shared" si="6"/>
        <v>4.5462695893317511</v>
      </c>
      <c r="AB39" s="58">
        <f t="shared" si="19"/>
        <v>15.453730410668244</v>
      </c>
      <c r="AD39" s="35" t="str">
        <f>IF(AD38&lt;$C$8,AD38+1,"")</f>
        <v/>
      </c>
      <c r="AE39" s="39" t="str">
        <f>IF(AD39="","",AE38)</f>
        <v/>
      </c>
      <c r="AF39" s="62" t="str">
        <f>IF(AD39="","",(-PV($C$7/12,($C$8*12)-AD39*12,$C$9)))</f>
        <v/>
      </c>
      <c r="AG39" s="64" t="str">
        <f t="shared" si="0"/>
        <v/>
      </c>
      <c r="AH39" s="35" t="str">
        <f>IF(AH38&lt;$D$8,AH38+1,"")</f>
        <v/>
      </c>
      <c r="AI39" s="39" t="str">
        <f>IF(AH39="","",AI38)</f>
        <v/>
      </c>
      <c r="AJ39" s="65" t="str">
        <f>IF(AH39="","",(-PV($D$7/12,($D$8*12)-AH39*12,$D$9)))</f>
        <v/>
      </c>
      <c r="AK39" s="66" t="str">
        <f t="shared" si="1"/>
        <v/>
      </c>
    </row>
    <row r="40" spans="6:37" ht="14.5">
      <c r="F40" s="68">
        <f t="shared" si="20"/>
        <v>34</v>
      </c>
      <c r="G40" s="62">
        <f t="shared" si="21"/>
        <v>61.15888944848821</v>
      </c>
      <c r="H40" s="62">
        <f t="shared" si="22"/>
        <v>0.99113052661321244</v>
      </c>
      <c r="I40" s="62">
        <f t="shared" si="23"/>
        <v>0.50965741207073512</v>
      </c>
      <c r="J40" s="69">
        <f t="shared" si="2"/>
        <v>19.375854238794968</v>
      </c>
      <c r="K40" s="62">
        <f t="shared" si="24"/>
        <v>0.48147311454247732</v>
      </c>
      <c r="L40" s="69">
        <f t="shared" si="3"/>
        <v>14.32258366605425</v>
      </c>
      <c r="M40" s="62"/>
      <c r="N40" s="62">
        <f t="shared" si="4"/>
        <v>60.677416333945736</v>
      </c>
      <c r="O40" s="62"/>
      <c r="P40" s="62"/>
      <c r="Q40" s="62"/>
      <c r="R40" s="63">
        <f t="shared" si="13"/>
        <v>0.13082527305154643</v>
      </c>
      <c r="S40" s="62"/>
      <c r="U40" s="36">
        <f t="shared" si="14"/>
        <v>34</v>
      </c>
      <c r="V40" s="58">
        <f t="shared" si="15"/>
        <v>15.453730410668244</v>
      </c>
      <c r="W40" s="58">
        <f t="shared" si="16"/>
        <v>0.21213103047815046</v>
      </c>
      <c r="X40" s="58">
        <f t="shared" si="17"/>
        <v>6.4390543377784354E-2</v>
      </c>
      <c r="Y40" s="58">
        <f t="shared" si="5"/>
        <v>2.5184449598249974</v>
      </c>
      <c r="Z40" s="58">
        <f t="shared" si="18"/>
        <v>0.14774048710036605</v>
      </c>
      <c r="AA40" s="58">
        <f t="shared" si="6"/>
        <v>4.6940100764321171</v>
      </c>
      <c r="AB40" s="58">
        <f t="shared" si="19"/>
        <v>15.305989923567878</v>
      </c>
      <c r="AD40" s="35" t="str">
        <f>IF(AD39&lt;$C$8,AD39+1,"")</f>
        <v/>
      </c>
      <c r="AE40" s="39" t="str">
        <f>IF(AD40="","",AE39)</f>
        <v/>
      </c>
      <c r="AF40" s="62" t="str">
        <f>IF(AD40="","",(-PV($C$7/12,($C$8*12)-AD40*12,$C$9)))</f>
        <v/>
      </c>
      <c r="AG40" s="64" t="str">
        <f t="shared" si="0"/>
        <v/>
      </c>
      <c r="AH40" s="35" t="str">
        <f>IF(AH39&lt;$D$8,AH39+1,"")</f>
        <v/>
      </c>
      <c r="AI40" s="39" t="str">
        <f>IF(AH40="","",AI39)</f>
        <v/>
      </c>
      <c r="AJ40" s="65" t="str">
        <f>IF(AH40="","",(-PV($D$7/12,($D$8*12)-AH40*12,$D$9)))</f>
        <v/>
      </c>
      <c r="AK40" s="66" t="str">
        <f t="shared" si="1"/>
        <v/>
      </c>
    </row>
    <row r="41" spans="6:37" ht="14.5">
      <c r="F41" s="68">
        <f t="shared" si="20"/>
        <v>35</v>
      </c>
      <c r="G41" s="62">
        <f t="shared" si="21"/>
        <v>60.677416333945736</v>
      </c>
      <c r="H41" s="62">
        <f t="shared" si="22"/>
        <v>0.99113052661321244</v>
      </c>
      <c r="I41" s="62">
        <f t="shared" si="23"/>
        <v>0.50564513611621442</v>
      </c>
      <c r="J41" s="69">
        <f t="shared" si="2"/>
        <v>19.881499374911183</v>
      </c>
      <c r="K41" s="62">
        <f t="shared" si="24"/>
        <v>0.48548539049699801</v>
      </c>
      <c r="L41" s="69">
        <f t="shared" si="3"/>
        <v>14.808069056551247</v>
      </c>
      <c r="M41" s="62"/>
      <c r="N41" s="62">
        <f t="shared" si="4"/>
        <v>60.191930943448739</v>
      </c>
      <c r="O41" s="62"/>
      <c r="P41" s="62"/>
      <c r="Q41" s="62"/>
      <c r="R41" s="63">
        <f t="shared" si="13"/>
        <v>0.13015437589488166</v>
      </c>
      <c r="S41" s="62"/>
      <c r="U41" s="36">
        <f t="shared" si="14"/>
        <v>35</v>
      </c>
      <c r="V41" s="58">
        <f t="shared" si="15"/>
        <v>15.305989923567878</v>
      </c>
      <c r="W41" s="58">
        <f t="shared" si="16"/>
        <v>0.21213103047815046</v>
      </c>
      <c r="X41" s="58">
        <f t="shared" si="17"/>
        <v>6.3774958014866157E-2</v>
      </c>
      <c r="Y41" s="58">
        <f t="shared" si="5"/>
        <v>2.5822199178398635</v>
      </c>
      <c r="Z41" s="58">
        <f t="shared" si="18"/>
        <v>0.14835607246328425</v>
      </c>
      <c r="AA41" s="58">
        <f t="shared" si="6"/>
        <v>4.8423661488954011</v>
      </c>
      <c r="AB41" s="58">
        <f t="shared" si="19"/>
        <v>15.157633851104594</v>
      </c>
      <c r="AD41" s="35" t="str">
        <f>IF(AD40&lt;$C$8,AD40+1,"")</f>
        <v/>
      </c>
      <c r="AE41" s="39" t="str">
        <f>IF(AD41="","",AE40)</f>
        <v/>
      </c>
      <c r="AF41" s="62" t="str">
        <f>IF(AD41="","",(-PV($C$7/12,($C$8*12)-AD41*12,$C$9)))</f>
        <v/>
      </c>
      <c r="AG41" s="64" t="str">
        <f t="shared" si="0"/>
        <v/>
      </c>
      <c r="AH41" s="35" t="str">
        <f>IF(AH40&lt;$D$8,AH40+1,"")</f>
        <v/>
      </c>
      <c r="AI41" s="39" t="str">
        <f>IF(AH41="","",AI40)</f>
        <v/>
      </c>
      <c r="AJ41" s="65" t="str">
        <f>IF(AH41="","",(-PV($D$7/12,($D$8*12)-AH41*12,$D$9)))</f>
        <v/>
      </c>
      <c r="AK41" s="66" t="str">
        <f t="shared" si="1"/>
        <v/>
      </c>
    </row>
    <row r="42" spans="6:37" ht="14.5">
      <c r="F42" s="68">
        <f>IF(N41&lt;0,"",IF(F41="","",IF(($C$8*12)+1&gt;F41+1,F41+1,"")))</f>
        <v>36</v>
      </c>
      <c r="G42" s="62">
        <f t="shared" si="21"/>
        <v>60.191930943448739</v>
      </c>
      <c r="H42" s="62">
        <f t="shared" si="22"/>
        <v>0.99113052661321244</v>
      </c>
      <c r="I42" s="62">
        <f t="shared" si="23"/>
        <v>0.50159942452873951</v>
      </c>
      <c r="J42" s="69">
        <f t="shared" si="2"/>
        <v>20.383098799439921</v>
      </c>
      <c r="K42" s="62">
        <f t="shared" si="24"/>
        <v>0.48953110208447292</v>
      </c>
      <c r="L42" s="69">
        <f t="shared" si="3"/>
        <v>15.297600158635721</v>
      </c>
      <c r="M42" s="62"/>
      <c r="N42" s="62">
        <f t="shared" si="4"/>
        <v>59.702399841364269</v>
      </c>
      <c r="O42" s="62"/>
      <c r="P42" s="62"/>
      <c r="Q42" s="62"/>
      <c r="R42" s="63">
        <f t="shared" si="13"/>
        <v>0.12952252412480503</v>
      </c>
      <c r="S42" s="62"/>
      <c r="U42" s="36">
        <f t="shared" si="14"/>
        <v>36</v>
      </c>
      <c r="V42" s="58">
        <f t="shared" si="15"/>
        <v>15.157633851104594</v>
      </c>
      <c r="W42" s="58">
        <f t="shared" si="16"/>
        <v>0.21213103047815046</v>
      </c>
      <c r="X42" s="58">
        <f t="shared" si="17"/>
        <v>6.3156807712935803E-2</v>
      </c>
      <c r="Y42" s="58">
        <f t="shared" si="5"/>
        <v>2.6453767255527993</v>
      </c>
      <c r="Z42" s="58">
        <f t="shared" si="18"/>
        <v>0.1489742227652146</v>
      </c>
      <c r="AA42" s="58">
        <f t="shared" si="6"/>
        <v>4.9913403716606153</v>
      </c>
      <c r="AB42" s="58">
        <f t="shared" si="19"/>
        <v>15.008659628339379</v>
      </c>
      <c r="AD42" s="35" t="str">
        <f t="shared" ref="AD42:AD105" si="25">IF(AD41&lt;$C$8,AD41+1,"")</f>
        <v/>
      </c>
      <c r="AE42" s="39" t="str">
        <f t="shared" ref="AE42:AE105" si="26">IF(AD42="","",AE41)</f>
        <v/>
      </c>
      <c r="AF42" s="62" t="str">
        <f t="shared" ref="AF42:AF105" si="27">IF(AD42="","",(-PV($C$7/12,($C$8*12)-AD42*12,$C$9)))</f>
        <v/>
      </c>
      <c r="AG42" s="64" t="str">
        <f t="shared" si="0"/>
        <v/>
      </c>
      <c r="AH42" s="35" t="str">
        <f t="shared" ref="AH42:AH105" si="28">IF(AH41&lt;$D$8,AH41+1,"")</f>
        <v/>
      </c>
      <c r="AI42" s="39" t="str">
        <f t="shared" ref="AI42:AI105" si="29">IF(AH42="","",AI41)</f>
        <v/>
      </c>
      <c r="AJ42" s="65" t="str">
        <f t="shared" ref="AJ42:AJ105" si="30">IF(AH42="","",(-PV($D$7/12,($D$8*12)-AH42*12,$D$9)))</f>
        <v/>
      </c>
      <c r="AK42" s="66" t="str">
        <f t="shared" si="1"/>
        <v/>
      </c>
    </row>
    <row r="43" spans="6:37" ht="14.5">
      <c r="F43" s="68">
        <f t="shared" si="20"/>
        <v>37</v>
      </c>
      <c r="G43" s="62">
        <f t="shared" si="21"/>
        <v>59.702399841364269</v>
      </c>
      <c r="H43" s="62">
        <f t="shared" si="22"/>
        <v>0.99113052661321244</v>
      </c>
      <c r="I43" s="62">
        <f t="shared" si="23"/>
        <v>0.49751999867803559</v>
      </c>
      <c r="J43" s="69">
        <f t="shared" si="2"/>
        <v>20.880618798117958</v>
      </c>
      <c r="K43" s="62">
        <f t="shared" si="24"/>
        <v>0.49361052793517685</v>
      </c>
      <c r="L43" s="69">
        <f t="shared" si="3"/>
        <v>15.791210686570897</v>
      </c>
      <c r="M43" s="62"/>
      <c r="N43" s="62">
        <f t="shared" si="4"/>
        <v>59.208789313429094</v>
      </c>
      <c r="O43" s="62"/>
      <c r="P43" s="62"/>
      <c r="Q43" s="62"/>
      <c r="R43" s="63">
        <f t="shared" si="13"/>
        <v>0.12892656771672661</v>
      </c>
      <c r="S43" s="62"/>
      <c r="U43" s="36">
        <f t="shared" si="14"/>
        <v>37</v>
      </c>
      <c r="V43" s="58">
        <f t="shared" si="15"/>
        <v>15.008659628339379</v>
      </c>
      <c r="W43" s="58">
        <f t="shared" si="16"/>
        <v>0.21213103047815046</v>
      </c>
      <c r="X43" s="58">
        <f t="shared" si="17"/>
        <v>6.2536081784747413E-2</v>
      </c>
      <c r="Y43" s="58">
        <f t="shared" si="5"/>
        <v>2.7079128073375469</v>
      </c>
      <c r="Z43" s="58">
        <f t="shared" si="18"/>
        <v>0.14959494869340301</v>
      </c>
      <c r="AA43" s="58">
        <f t="shared" si="6"/>
        <v>5.1409353203540187</v>
      </c>
      <c r="AB43" s="58">
        <f t="shared" si="19"/>
        <v>14.859064679645975</v>
      </c>
      <c r="AD43" s="35" t="str">
        <f t="shared" si="25"/>
        <v/>
      </c>
      <c r="AE43" s="39" t="str">
        <f t="shared" si="26"/>
        <v/>
      </c>
      <c r="AF43" s="62" t="str">
        <f t="shared" si="27"/>
        <v/>
      </c>
      <c r="AG43" s="64" t="str">
        <f t="shared" si="0"/>
        <v/>
      </c>
      <c r="AH43" s="35" t="str">
        <f t="shared" si="28"/>
        <v/>
      </c>
      <c r="AI43" s="39" t="str">
        <f t="shared" si="29"/>
        <v/>
      </c>
      <c r="AJ43" s="65" t="str">
        <f t="shared" si="30"/>
        <v/>
      </c>
      <c r="AK43" s="66" t="str">
        <f t="shared" si="1"/>
        <v/>
      </c>
    </row>
    <row r="44" spans="6:37" ht="14.5">
      <c r="F44" s="68">
        <f>IF(N43&lt;0,"",IF(F43="","",IF(($C$8*12)+1&gt;F43+1,F43+1,"")))</f>
        <v>38</v>
      </c>
      <c r="G44" s="62">
        <f t="shared" si="21"/>
        <v>59.208789313429094</v>
      </c>
      <c r="H44" s="62">
        <f t="shared" si="22"/>
        <v>0.99113052661321244</v>
      </c>
      <c r="I44" s="62">
        <f t="shared" si="23"/>
        <v>0.49340657761190909</v>
      </c>
      <c r="J44" s="69">
        <f t="shared" si="2"/>
        <v>21.374025375729868</v>
      </c>
      <c r="K44" s="62">
        <f t="shared" si="24"/>
        <v>0.49772394900130335</v>
      </c>
      <c r="L44" s="69">
        <f t="shared" si="3"/>
        <v>16.2889346355722</v>
      </c>
      <c r="M44" s="62"/>
      <c r="N44" s="62">
        <f t="shared" si="4"/>
        <v>58.711065364427789</v>
      </c>
      <c r="O44" s="62"/>
      <c r="P44" s="62"/>
      <c r="Q44" s="62"/>
      <c r="R44" s="63">
        <f t="shared" si="13"/>
        <v>0.12836368844163282</v>
      </c>
      <c r="S44" s="62"/>
      <c r="U44" s="36">
        <f t="shared" si="14"/>
        <v>38</v>
      </c>
      <c r="V44" s="58">
        <f t="shared" si="15"/>
        <v>14.859064679645975</v>
      </c>
      <c r="W44" s="58">
        <f t="shared" si="16"/>
        <v>0.21213103047815046</v>
      </c>
      <c r="X44" s="58">
        <f t="shared" si="17"/>
        <v>6.1912769498524894E-2</v>
      </c>
      <c r="Y44" s="58">
        <f t="shared" si="5"/>
        <v>2.7698255768360718</v>
      </c>
      <c r="Z44" s="58">
        <f t="shared" si="18"/>
        <v>0.15021826097962551</v>
      </c>
      <c r="AA44" s="58">
        <f t="shared" si="6"/>
        <v>5.2911535813336439</v>
      </c>
      <c r="AB44" s="58">
        <f t="shared" si="19"/>
        <v>14.708846418666349</v>
      </c>
      <c r="AD44" s="35" t="str">
        <f t="shared" si="25"/>
        <v/>
      </c>
      <c r="AE44" s="39" t="str">
        <f t="shared" si="26"/>
        <v/>
      </c>
      <c r="AF44" s="62" t="str">
        <f t="shared" si="27"/>
        <v/>
      </c>
      <c r="AG44" s="64" t="str">
        <f t="shared" si="0"/>
        <v/>
      </c>
      <c r="AH44" s="35" t="str">
        <f t="shared" si="28"/>
        <v/>
      </c>
      <c r="AI44" s="39" t="str">
        <f t="shared" si="29"/>
        <v/>
      </c>
      <c r="AJ44" s="65" t="str">
        <f t="shared" si="30"/>
        <v/>
      </c>
      <c r="AK44" s="66" t="str">
        <f t="shared" si="1"/>
        <v/>
      </c>
    </row>
    <row r="45" spans="6:37" ht="14.5">
      <c r="F45" s="68">
        <f t="shared" si="20"/>
        <v>39</v>
      </c>
      <c r="G45" s="62">
        <f t="shared" si="21"/>
        <v>58.711065364427789</v>
      </c>
      <c r="H45" s="62">
        <f t="shared" si="22"/>
        <v>0.99113052661321244</v>
      </c>
      <c r="I45" s="62">
        <f t="shared" si="23"/>
        <v>0.48925887803689821</v>
      </c>
      <c r="J45" s="69">
        <f t="shared" si="2"/>
        <v>21.863284253766768</v>
      </c>
      <c r="K45" s="62">
        <f t="shared" si="24"/>
        <v>0.50187164857631417</v>
      </c>
      <c r="L45" s="69">
        <f t="shared" si="3"/>
        <v>16.790806284148516</v>
      </c>
      <c r="M45" s="62"/>
      <c r="N45" s="62">
        <f t="shared" si="4"/>
        <v>58.209193715851477</v>
      </c>
      <c r="O45" s="62"/>
      <c r="P45" s="62"/>
      <c r="Q45" s="62"/>
      <c r="R45" s="63">
        <f t="shared" si="13"/>
        <v>0.12783135822690767</v>
      </c>
      <c r="S45" s="62"/>
      <c r="U45" s="36">
        <f t="shared" si="14"/>
        <v>39</v>
      </c>
      <c r="V45" s="58">
        <f t="shared" si="15"/>
        <v>14.708846418666349</v>
      </c>
      <c r="W45" s="58">
        <f t="shared" si="16"/>
        <v>0.21213103047815046</v>
      </c>
      <c r="X45" s="58">
        <f t="shared" si="17"/>
        <v>6.1286860077776451E-2</v>
      </c>
      <c r="Y45" s="58">
        <f t="shared" si="5"/>
        <v>2.8311124369138483</v>
      </c>
      <c r="Z45" s="58">
        <f t="shared" si="18"/>
        <v>0.15084417040037396</v>
      </c>
      <c r="AA45" s="58">
        <f t="shared" si="6"/>
        <v>5.4419977517340179</v>
      </c>
      <c r="AB45" s="58">
        <f t="shared" si="19"/>
        <v>14.558002248265975</v>
      </c>
      <c r="AD45" s="35" t="str">
        <f t="shared" si="25"/>
        <v/>
      </c>
      <c r="AE45" s="39" t="str">
        <f t="shared" si="26"/>
        <v/>
      </c>
      <c r="AF45" s="62" t="str">
        <f t="shared" si="27"/>
        <v/>
      </c>
      <c r="AG45" s="64" t="str">
        <f t="shared" si="0"/>
        <v/>
      </c>
      <c r="AH45" s="35" t="str">
        <f t="shared" si="28"/>
        <v/>
      </c>
      <c r="AI45" s="39" t="str">
        <f t="shared" si="29"/>
        <v/>
      </c>
      <c r="AJ45" s="65" t="str">
        <f t="shared" si="30"/>
        <v/>
      </c>
      <c r="AK45" s="66" t="str">
        <f t="shared" si="1"/>
        <v/>
      </c>
    </row>
    <row r="46" spans="6:37" ht="14.5">
      <c r="F46" s="68">
        <f t="shared" si="20"/>
        <v>40</v>
      </c>
      <c r="G46" s="62">
        <f t="shared" si="21"/>
        <v>58.209193715851477</v>
      </c>
      <c r="H46" s="62">
        <f t="shared" si="22"/>
        <v>0.99113052661321244</v>
      </c>
      <c r="I46" s="62">
        <f t="shared" si="23"/>
        <v>0.48507661429876231</v>
      </c>
      <c r="J46" s="69">
        <f t="shared" si="2"/>
        <v>22.34836086806553</v>
      </c>
      <c r="K46" s="62">
        <f t="shared" si="24"/>
        <v>0.50605391231445007</v>
      </c>
      <c r="L46" s="69">
        <f t="shared" si="3"/>
        <v>17.296860196462966</v>
      </c>
      <c r="M46" s="62"/>
      <c r="N46" s="62">
        <f t="shared" si="4"/>
        <v>57.703139803537027</v>
      </c>
      <c r="O46" s="62"/>
      <c r="P46" s="62"/>
      <c r="Q46" s="62"/>
      <c r="R46" s="63">
        <f t="shared" si="13"/>
        <v>0.12732730184916907</v>
      </c>
      <c r="S46" s="62"/>
      <c r="U46" s="36">
        <f t="shared" si="14"/>
        <v>40</v>
      </c>
      <c r="V46" s="58">
        <f t="shared" si="15"/>
        <v>14.558002248265975</v>
      </c>
      <c r="W46" s="58">
        <f t="shared" si="16"/>
        <v>0.21213103047815046</v>
      </c>
      <c r="X46" s="58">
        <f t="shared" si="17"/>
        <v>6.0658342701108231E-2</v>
      </c>
      <c r="Y46" s="58">
        <f t="shared" si="5"/>
        <v>2.8917707796149563</v>
      </c>
      <c r="Z46" s="58">
        <f t="shared" si="18"/>
        <v>0.15147268777704218</v>
      </c>
      <c r="AA46" s="58">
        <f t="shared" si="6"/>
        <v>5.5934704395110604</v>
      </c>
      <c r="AB46" s="58">
        <f t="shared" si="19"/>
        <v>14.406529560488933</v>
      </c>
      <c r="AD46" s="35" t="str">
        <f t="shared" si="25"/>
        <v/>
      </c>
      <c r="AE46" s="39" t="str">
        <f t="shared" si="26"/>
        <v/>
      </c>
      <c r="AF46" s="62" t="str">
        <f t="shared" si="27"/>
        <v/>
      </c>
      <c r="AG46" s="64" t="str">
        <f t="shared" si="0"/>
        <v/>
      </c>
      <c r="AH46" s="35" t="str">
        <f t="shared" si="28"/>
        <v/>
      </c>
      <c r="AI46" s="39" t="str">
        <f t="shared" si="29"/>
        <v/>
      </c>
      <c r="AJ46" s="65" t="str">
        <f t="shared" si="30"/>
        <v/>
      </c>
      <c r="AK46" s="66" t="str">
        <f t="shared" si="1"/>
        <v/>
      </c>
    </row>
    <row r="47" spans="6:37" ht="14.5">
      <c r="F47" s="68">
        <f t="shared" si="20"/>
        <v>41</v>
      </c>
      <c r="G47" s="62">
        <f t="shared" si="21"/>
        <v>57.703139803537027</v>
      </c>
      <c r="H47" s="62">
        <f t="shared" si="22"/>
        <v>0.99113052661321244</v>
      </c>
      <c r="I47" s="62">
        <f t="shared" si="23"/>
        <v>0.48085949836280856</v>
      </c>
      <c r="J47" s="69">
        <f t="shared" si="2"/>
        <v>22.829220366428338</v>
      </c>
      <c r="K47" s="62">
        <f t="shared" si="24"/>
        <v>0.51027102825040394</v>
      </c>
      <c r="L47" s="69">
        <f t="shared" si="3"/>
        <v>17.80713122471337</v>
      </c>
      <c r="M47" s="62"/>
      <c r="N47" s="62">
        <f t="shared" si="4"/>
        <v>57.192868775286627</v>
      </c>
      <c r="O47" s="62"/>
      <c r="P47" s="62"/>
      <c r="Q47" s="62"/>
      <c r="R47" s="63">
        <f t="shared" si="13"/>
        <v>0.1268494666032029</v>
      </c>
      <c r="S47" s="62"/>
      <c r="U47" s="36">
        <f t="shared" si="14"/>
        <v>41</v>
      </c>
      <c r="V47" s="58">
        <f t="shared" si="15"/>
        <v>14.406529560488933</v>
      </c>
      <c r="W47" s="58">
        <f t="shared" si="16"/>
        <v>0.21213103047815046</v>
      </c>
      <c r="X47" s="58">
        <f t="shared" si="17"/>
        <v>6.0027206502037217E-2</v>
      </c>
      <c r="Y47" s="58">
        <f t="shared" si="5"/>
        <v>2.9517979861169934</v>
      </c>
      <c r="Z47" s="58">
        <f t="shared" si="18"/>
        <v>0.15210382397611319</v>
      </c>
      <c r="AA47" s="58">
        <f t="shared" si="6"/>
        <v>5.7455742634871738</v>
      </c>
      <c r="AB47" s="58">
        <f t="shared" si="19"/>
        <v>14.25442573651282</v>
      </c>
      <c r="AD47" s="35" t="str">
        <f t="shared" si="25"/>
        <v/>
      </c>
      <c r="AE47" s="39" t="str">
        <f t="shared" si="26"/>
        <v/>
      </c>
      <c r="AF47" s="62" t="str">
        <f t="shared" si="27"/>
        <v/>
      </c>
      <c r="AG47" s="64" t="str">
        <f t="shared" si="0"/>
        <v/>
      </c>
      <c r="AH47" s="35" t="str">
        <f t="shared" si="28"/>
        <v/>
      </c>
      <c r="AI47" s="39" t="str">
        <f t="shared" si="29"/>
        <v/>
      </c>
      <c r="AJ47" s="65" t="str">
        <f t="shared" si="30"/>
        <v/>
      </c>
      <c r="AK47" s="66" t="str">
        <f t="shared" si="1"/>
        <v/>
      </c>
    </row>
    <row r="48" spans="6:37" ht="14.5">
      <c r="F48" s="68">
        <f t="shared" si="20"/>
        <v>42</v>
      </c>
      <c r="G48" s="62">
        <f t="shared" si="21"/>
        <v>57.192868775286627</v>
      </c>
      <c r="H48" s="62">
        <f t="shared" si="22"/>
        <v>0.99113052661321244</v>
      </c>
      <c r="I48" s="62">
        <f t="shared" si="23"/>
        <v>0.47660723979405523</v>
      </c>
      <c r="J48" s="69">
        <f t="shared" si="2"/>
        <v>23.305827606222394</v>
      </c>
      <c r="K48" s="62">
        <f t="shared" si="24"/>
        <v>0.51452328681915716</v>
      </c>
      <c r="L48" s="69">
        <f t="shared" si="3"/>
        <v>18.321654511532525</v>
      </c>
      <c r="M48" s="62"/>
      <c r="N48" s="62">
        <f t="shared" si="4"/>
        <v>56.678345488467471</v>
      </c>
      <c r="O48" s="62"/>
      <c r="P48" s="62"/>
      <c r="Q48" s="62"/>
      <c r="R48" s="63">
        <f t="shared" si="13"/>
        <v>0.12639599568811516</v>
      </c>
      <c r="S48" s="62"/>
      <c r="U48" s="36">
        <f t="shared" si="14"/>
        <v>42</v>
      </c>
      <c r="V48" s="58">
        <f t="shared" si="15"/>
        <v>14.25442573651282</v>
      </c>
      <c r="W48" s="58">
        <f t="shared" si="16"/>
        <v>0.21213103047815046</v>
      </c>
      <c r="X48" s="58">
        <f t="shared" si="17"/>
        <v>5.9393440568803413E-2</v>
      </c>
      <c r="Y48" s="58">
        <f t="shared" si="5"/>
        <v>3.0111914266857966</v>
      </c>
      <c r="Z48" s="58">
        <f t="shared" si="18"/>
        <v>0.15273758990934699</v>
      </c>
      <c r="AA48" s="58">
        <f t="shared" si="6"/>
        <v>5.8983118533965211</v>
      </c>
      <c r="AB48" s="58">
        <f t="shared" si="19"/>
        <v>14.101688146603474</v>
      </c>
      <c r="AD48" s="35" t="str">
        <f t="shared" si="25"/>
        <v/>
      </c>
      <c r="AE48" s="39" t="str">
        <f t="shared" si="26"/>
        <v/>
      </c>
      <c r="AF48" s="62" t="str">
        <f t="shared" si="27"/>
        <v/>
      </c>
      <c r="AG48" s="64" t="str">
        <f t="shared" si="0"/>
        <v/>
      </c>
      <c r="AH48" s="35" t="str">
        <f t="shared" si="28"/>
        <v/>
      </c>
      <c r="AI48" s="39" t="str">
        <f t="shared" si="29"/>
        <v/>
      </c>
      <c r="AJ48" s="65" t="str">
        <f t="shared" si="30"/>
        <v/>
      </c>
      <c r="AK48" s="66" t="str">
        <f t="shared" si="1"/>
        <v/>
      </c>
    </row>
    <row r="49" spans="6:37" ht="14.5">
      <c r="F49" s="68">
        <f t="shared" si="20"/>
        <v>43</v>
      </c>
      <c r="G49" s="62">
        <f t="shared" si="21"/>
        <v>56.678345488467471</v>
      </c>
      <c r="H49" s="62">
        <f t="shared" si="22"/>
        <v>0.99113052661321244</v>
      </c>
      <c r="I49" s="62">
        <f t="shared" si="23"/>
        <v>0.4723195457372289</v>
      </c>
      <c r="J49" s="69">
        <f t="shared" si="2"/>
        <v>23.778147151959622</v>
      </c>
      <c r="K49" s="62">
        <f t="shared" si="24"/>
        <v>0.51881098087598354</v>
      </c>
      <c r="L49" s="69">
        <f t="shared" si="3"/>
        <v>18.840465492408509</v>
      </c>
      <c r="M49" s="62"/>
      <c r="N49" s="62">
        <f t="shared" si="4"/>
        <v>56.159534507591488</v>
      </c>
      <c r="O49" s="62"/>
      <c r="P49" s="62"/>
      <c r="Q49" s="62"/>
      <c r="R49" s="63">
        <f t="shared" si="13"/>
        <v>0.12596520541891154</v>
      </c>
      <c r="S49" s="62"/>
      <c r="U49" s="36">
        <f t="shared" si="14"/>
        <v>43</v>
      </c>
      <c r="V49" s="58">
        <f t="shared" si="15"/>
        <v>14.101688146603474</v>
      </c>
      <c r="W49" s="58">
        <f t="shared" si="16"/>
        <v>0.21213103047815046</v>
      </c>
      <c r="X49" s="58">
        <f t="shared" si="17"/>
        <v>5.8757033944181136E-2</v>
      </c>
      <c r="Y49" s="58">
        <f t="shared" si="5"/>
        <v>3.0699484606299778</v>
      </c>
      <c r="Z49" s="58">
        <f t="shared" si="18"/>
        <v>0.15337399653396927</v>
      </c>
      <c r="AA49" s="58">
        <f t="shared" si="6"/>
        <v>6.0516858499304904</v>
      </c>
      <c r="AB49" s="58">
        <f t="shared" si="19"/>
        <v>13.948314150069505</v>
      </c>
      <c r="AD49" s="35" t="str">
        <f t="shared" si="25"/>
        <v/>
      </c>
      <c r="AE49" s="39" t="str">
        <f t="shared" si="26"/>
        <v/>
      </c>
      <c r="AF49" s="62" t="str">
        <f t="shared" si="27"/>
        <v/>
      </c>
      <c r="AG49" s="64" t="str">
        <f t="shared" si="0"/>
        <v/>
      </c>
      <c r="AH49" s="35" t="str">
        <f t="shared" si="28"/>
        <v/>
      </c>
      <c r="AI49" s="39" t="str">
        <f t="shared" si="29"/>
        <v/>
      </c>
      <c r="AJ49" s="65" t="str">
        <f t="shared" si="30"/>
        <v/>
      </c>
      <c r="AK49" s="66" t="str">
        <f t="shared" si="1"/>
        <v/>
      </c>
    </row>
    <row r="50" spans="6:37" ht="14.5">
      <c r="F50" s="68">
        <f t="shared" si="20"/>
        <v>44</v>
      </c>
      <c r="G50" s="62">
        <f t="shared" si="21"/>
        <v>56.159534507591488</v>
      </c>
      <c r="H50" s="62">
        <f t="shared" si="22"/>
        <v>0.99113052661321244</v>
      </c>
      <c r="I50" s="62">
        <f t="shared" si="23"/>
        <v>0.4679961208965957</v>
      </c>
      <c r="J50" s="69">
        <f t="shared" si="2"/>
        <v>24.246143272856219</v>
      </c>
      <c r="K50" s="62">
        <f t="shared" si="24"/>
        <v>0.52313440571661673</v>
      </c>
      <c r="L50" s="69">
        <f t="shared" si="3"/>
        <v>19.363599898125127</v>
      </c>
      <c r="M50" s="62"/>
      <c r="N50" s="62">
        <f t="shared" si="4"/>
        <v>55.63640010187487</v>
      </c>
      <c r="O50" s="62"/>
      <c r="P50" s="62"/>
      <c r="Q50" s="62"/>
      <c r="R50" s="63">
        <f t="shared" si="13"/>
        <v>0.12555556556407055</v>
      </c>
      <c r="S50" s="62"/>
      <c r="U50" s="36">
        <f t="shared" si="14"/>
        <v>44</v>
      </c>
      <c r="V50" s="58">
        <f t="shared" si="15"/>
        <v>13.948314150069505</v>
      </c>
      <c r="W50" s="58">
        <f t="shared" si="16"/>
        <v>0.21213103047815046</v>
      </c>
      <c r="X50" s="58">
        <f t="shared" si="17"/>
        <v>5.8117975625289607E-2</v>
      </c>
      <c r="Y50" s="58">
        <f t="shared" si="5"/>
        <v>3.1280664362552675</v>
      </c>
      <c r="Z50" s="58">
        <f t="shared" si="18"/>
        <v>0.15401305485286082</v>
      </c>
      <c r="AA50" s="58">
        <f t="shared" si="6"/>
        <v>6.2056989047833513</v>
      </c>
      <c r="AB50" s="58">
        <f t="shared" si="19"/>
        <v>13.794301095216644</v>
      </c>
      <c r="AD50" s="35" t="str">
        <f t="shared" si="25"/>
        <v/>
      </c>
      <c r="AE50" s="39" t="str">
        <f t="shared" si="26"/>
        <v/>
      </c>
      <c r="AF50" s="62" t="str">
        <f t="shared" si="27"/>
        <v/>
      </c>
      <c r="AG50" s="64" t="str">
        <f t="shared" si="0"/>
        <v/>
      </c>
      <c r="AH50" s="35" t="str">
        <f t="shared" si="28"/>
        <v/>
      </c>
      <c r="AI50" s="39" t="str">
        <f t="shared" si="29"/>
        <v/>
      </c>
      <c r="AJ50" s="65" t="str">
        <f t="shared" si="30"/>
        <v/>
      </c>
      <c r="AK50" s="66" t="str">
        <f t="shared" si="1"/>
        <v/>
      </c>
    </row>
    <row r="51" spans="6:37" ht="14.5">
      <c r="F51" s="68">
        <f t="shared" si="20"/>
        <v>45</v>
      </c>
      <c r="G51" s="62">
        <f t="shared" si="21"/>
        <v>55.63640010187487</v>
      </c>
      <c r="H51" s="62">
        <f t="shared" si="22"/>
        <v>0.99113052661321244</v>
      </c>
      <c r="I51" s="62">
        <f t="shared" si="23"/>
        <v>0.46363666751562388</v>
      </c>
      <c r="J51" s="69">
        <f t="shared" si="2"/>
        <v>24.709779940371842</v>
      </c>
      <c r="K51" s="62">
        <f t="shared" si="24"/>
        <v>0.52749385909758861</v>
      </c>
      <c r="L51" s="69">
        <f t="shared" si="3"/>
        <v>19.891093757222716</v>
      </c>
      <c r="M51" s="62"/>
      <c r="N51" s="62">
        <f t="shared" si="4"/>
        <v>55.10890624277728</v>
      </c>
      <c r="O51" s="62"/>
      <c r="P51" s="62"/>
      <c r="Q51" s="62"/>
      <c r="R51" s="63">
        <f t="shared" si="13"/>
        <v>0.12516568236152947</v>
      </c>
      <c r="S51" s="62"/>
      <c r="U51" s="36">
        <f t="shared" si="14"/>
        <v>45</v>
      </c>
      <c r="V51" s="58">
        <f t="shared" si="15"/>
        <v>13.794301095216644</v>
      </c>
      <c r="W51" s="58">
        <f t="shared" si="16"/>
        <v>0.21213103047815046</v>
      </c>
      <c r="X51" s="58">
        <f t="shared" si="17"/>
        <v>5.7476254563402683E-2</v>
      </c>
      <c r="Y51" s="58">
        <f t="shared" si="5"/>
        <v>3.1855426908186701</v>
      </c>
      <c r="Z51" s="58">
        <f t="shared" si="18"/>
        <v>0.15465477591474774</v>
      </c>
      <c r="AA51" s="58">
        <f t="shared" si="6"/>
        <v>6.3603536806980987</v>
      </c>
      <c r="AB51" s="58">
        <f t="shared" si="19"/>
        <v>13.639646319301896</v>
      </c>
      <c r="AD51" s="35" t="str">
        <f t="shared" si="25"/>
        <v/>
      </c>
      <c r="AE51" s="39" t="str">
        <f t="shared" si="26"/>
        <v/>
      </c>
      <c r="AF51" s="62" t="str">
        <f t="shared" si="27"/>
        <v/>
      </c>
      <c r="AG51" s="64" t="str">
        <f t="shared" si="0"/>
        <v/>
      </c>
      <c r="AH51" s="35" t="str">
        <f t="shared" si="28"/>
        <v/>
      </c>
      <c r="AI51" s="39" t="str">
        <f t="shared" si="29"/>
        <v/>
      </c>
      <c r="AJ51" s="65" t="str">
        <f t="shared" si="30"/>
        <v/>
      </c>
      <c r="AK51" s="66" t="str">
        <f t="shared" si="1"/>
        <v/>
      </c>
    </row>
    <row r="52" spans="6:37" ht="14.5">
      <c r="F52" s="68">
        <f t="shared" si="20"/>
        <v>46</v>
      </c>
      <c r="G52" s="62">
        <f t="shared" si="21"/>
        <v>55.10890624277728</v>
      </c>
      <c r="H52" s="62">
        <f t="shared" si="22"/>
        <v>0.99113052661321244</v>
      </c>
      <c r="I52" s="62">
        <f t="shared" si="23"/>
        <v>0.45924088535647734</v>
      </c>
      <c r="J52" s="69">
        <f t="shared" si="2"/>
        <v>25.169020825728317</v>
      </c>
      <c r="K52" s="62">
        <f t="shared" si="24"/>
        <v>0.5318896412567351</v>
      </c>
      <c r="L52" s="69">
        <f t="shared" si="3"/>
        <v>20.422983398479452</v>
      </c>
      <c r="M52" s="62"/>
      <c r="N52" s="62">
        <f t="shared" si="4"/>
        <v>54.577016601520548</v>
      </c>
      <c r="O52" s="62"/>
      <c r="P52" s="62"/>
      <c r="Q52" s="62"/>
      <c r="R52" s="63">
        <f t="shared" si="13"/>
        <v>0.12479428272164905</v>
      </c>
      <c r="S52" s="62"/>
      <c r="U52" s="36">
        <f t="shared" si="14"/>
        <v>46</v>
      </c>
      <c r="V52" s="58">
        <f t="shared" si="15"/>
        <v>13.639646319301896</v>
      </c>
      <c r="W52" s="58">
        <f t="shared" si="16"/>
        <v>0.21213103047815046</v>
      </c>
      <c r="X52" s="58">
        <f t="shared" si="17"/>
        <v>5.6831859663757901E-2</v>
      </c>
      <c r="Y52" s="58">
        <f t="shared" si="5"/>
        <v>3.242374550482428</v>
      </c>
      <c r="Z52" s="58">
        <f t="shared" si="18"/>
        <v>0.15529917081439251</v>
      </c>
      <c r="AA52" s="58">
        <f t="shared" si="6"/>
        <v>6.515652851512491</v>
      </c>
      <c r="AB52" s="58">
        <f t="shared" si="19"/>
        <v>13.484347148487503</v>
      </c>
      <c r="AD52" s="35" t="str">
        <f t="shared" si="25"/>
        <v/>
      </c>
      <c r="AE52" s="39" t="str">
        <f t="shared" si="26"/>
        <v/>
      </c>
      <c r="AF52" s="62" t="str">
        <f t="shared" si="27"/>
        <v/>
      </c>
      <c r="AG52" s="64" t="str">
        <f t="shared" si="0"/>
        <v/>
      </c>
      <c r="AH52" s="35" t="str">
        <f t="shared" si="28"/>
        <v/>
      </c>
      <c r="AI52" s="39" t="str">
        <f t="shared" si="29"/>
        <v/>
      </c>
      <c r="AJ52" s="65" t="str">
        <f t="shared" si="30"/>
        <v/>
      </c>
      <c r="AK52" s="66" t="str">
        <f t="shared" si="1"/>
        <v/>
      </c>
    </row>
    <row r="53" spans="6:37" ht="14.5">
      <c r="F53" s="68">
        <f t="shared" si="20"/>
        <v>47</v>
      </c>
      <c r="G53" s="62">
        <f t="shared" si="21"/>
        <v>54.577016601520548</v>
      </c>
      <c r="H53" s="62">
        <f t="shared" si="22"/>
        <v>0.99113052661321244</v>
      </c>
      <c r="I53" s="62">
        <f t="shared" si="23"/>
        <v>0.45480847167933791</v>
      </c>
      <c r="J53" s="69">
        <f t="shared" si="2"/>
        <v>25.623829297407656</v>
      </c>
      <c r="K53" s="62">
        <f t="shared" si="24"/>
        <v>0.53632205493387453</v>
      </c>
      <c r="L53" s="69">
        <f t="shared" si="3"/>
        <v>20.959305453413329</v>
      </c>
      <c r="M53" s="62"/>
      <c r="N53" s="62">
        <f t="shared" si="4"/>
        <v>54.040694546586671</v>
      </c>
      <c r="O53" s="62"/>
      <c r="P53" s="62"/>
      <c r="Q53" s="62"/>
      <c r="R53" s="63">
        <f t="shared" si="13"/>
        <v>0.12444020375946968</v>
      </c>
      <c r="S53" s="62"/>
      <c r="U53" s="36">
        <f t="shared" si="14"/>
        <v>47</v>
      </c>
      <c r="V53" s="58">
        <f t="shared" si="15"/>
        <v>13.484347148487503</v>
      </c>
      <c r="W53" s="58">
        <f t="shared" si="16"/>
        <v>0.21213103047815046</v>
      </c>
      <c r="X53" s="58">
        <f t="shared" si="17"/>
        <v>5.6184779785364597E-2</v>
      </c>
      <c r="Y53" s="58">
        <f t="shared" si="5"/>
        <v>3.2985593302677927</v>
      </c>
      <c r="Z53" s="58">
        <f t="shared" si="18"/>
        <v>0.15594625069278581</v>
      </c>
      <c r="AA53" s="58">
        <f t="shared" si="6"/>
        <v>6.6715991022052767</v>
      </c>
      <c r="AB53" s="58">
        <f t="shared" si="19"/>
        <v>13.328400897794717</v>
      </c>
      <c r="AD53" s="35" t="str">
        <f t="shared" si="25"/>
        <v/>
      </c>
      <c r="AE53" s="39" t="str">
        <f t="shared" si="26"/>
        <v/>
      </c>
      <c r="AF53" s="62" t="str">
        <f t="shared" si="27"/>
        <v/>
      </c>
      <c r="AG53" s="64" t="str">
        <f t="shared" si="0"/>
        <v/>
      </c>
      <c r="AH53" s="35" t="str">
        <f t="shared" si="28"/>
        <v/>
      </c>
      <c r="AI53" s="39" t="str">
        <f t="shared" si="29"/>
        <v/>
      </c>
      <c r="AJ53" s="65" t="str">
        <f t="shared" si="30"/>
        <v/>
      </c>
      <c r="AK53" s="66" t="str">
        <f t="shared" si="1"/>
        <v/>
      </c>
    </row>
    <row r="54" spans="6:37" ht="14.5">
      <c r="F54" s="68">
        <f t="shared" si="20"/>
        <v>48</v>
      </c>
      <c r="G54" s="62">
        <f t="shared" si="21"/>
        <v>54.040694546586671</v>
      </c>
      <c r="H54" s="62">
        <f t="shared" si="22"/>
        <v>0.99113052661321244</v>
      </c>
      <c r="I54" s="62">
        <f t="shared" si="23"/>
        <v>0.45033912122155556</v>
      </c>
      <c r="J54" s="69">
        <f t="shared" si="2"/>
        <v>26.074168418629213</v>
      </c>
      <c r="K54" s="62">
        <f t="shared" si="24"/>
        <v>0.54079140539165693</v>
      </c>
      <c r="L54" s="69">
        <f t="shared" si="3"/>
        <v>21.500096858804987</v>
      </c>
      <c r="M54" s="62"/>
      <c r="N54" s="62">
        <f t="shared" si="4"/>
        <v>53.499903141195013</v>
      </c>
      <c r="O54" s="62"/>
      <c r="P54" s="62"/>
      <c r="Q54" s="62"/>
      <c r="R54" s="63">
        <f t="shared" si="13"/>
        <v>0.12410237869749746</v>
      </c>
      <c r="S54" s="62"/>
      <c r="U54" s="36">
        <f t="shared" si="14"/>
        <v>48</v>
      </c>
      <c r="V54" s="58">
        <f t="shared" si="15"/>
        <v>13.328400897794717</v>
      </c>
      <c r="W54" s="58">
        <f t="shared" si="16"/>
        <v>0.21213103047815046</v>
      </c>
      <c r="X54" s="58">
        <f t="shared" si="17"/>
        <v>5.5535003740811321E-2</v>
      </c>
      <c r="Y54" s="58">
        <f t="shared" si="5"/>
        <v>3.3540943340086038</v>
      </c>
      <c r="Z54" s="58">
        <f t="shared" si="18"/>
        <v>0.15659602673733908</v>
      </c>
      <c r="AA54" s="58">
        <f t="shared" si="6"/>
        <v>6.8281951289426157</v>
      </c>
      <c r="AB54" s="58">
        <f t="shared" si="19"/>
        <v>13.171804871057377</v>
      </c>
      <c r="AD54" s="35" t="str">
        <f t="shared" si="25"/>
        <v/>
      </c>
      <c r="AE54" s="39" t="str">
        <f t="shared" si="26"/>
        <v/>
      </c>
      <c r="AF54" s="62" t="str">
        <f t="shared" si="27"/>
        <v/>
      </c>
      <c r="AG54" s="64" t="str">
        <f t="shared" si="0"/>
        <v/>
      </c>
      <c r="AH54" s="35" t="str">
        <f t="shared" si="28"/>
        <v/>
      </c>
      <c r="AI54" s="39" t="str">
        <f t="shared" si="29"/>
        <v/>
      </c>
      <c r="AJ54" s="65" t="str">
        <f t="shared" si="30"/>
        <v/>
      </c>
      <c r="AK54" s="66" t="str">
        <f t="shared" si="1"/>
        <v/>
      </c>
    </row>
    <row r="55" spans="6:37" ht="14.5">
      <c r="F55" s="68">
        <f t="shared" si="20"/>
        <v>49</v>
      </c>
      <c r="G55" s="62">
        <f t="shared" si="21"/>
        <v>53.499903141195013</v>
      </c>
      <c r="H55" s="62">
        <f t="shared" si="22"/>
        <v>0.99113052661321244</v>
      </c>
      <c r="I55" s="62">
        <f t="shared" si="23"/>
        <v>0.44583252617662511</v>
      </c>
      <c r="J55" s="69">
        <f t="shared" si="2"/>
        <v>26.520000944805837</v>
      </c>
      <c r="K55" s="62">
        <f t="shared" si="24"/>
        <v>0.54529800043658727</v>
      </c>
      <c r="L55" s="69">
        <f t="shared" si="3"/>
        <v>22.045394859241576</v>
      </c>
      <c r="M55" s="62"/>
      <c r="N55" s="62">
        <f t="shared" si="4"/>
        <v>52.954605140758424</v>
      </c>
      <c r="O55" s="62"/>
      <c r="P55" s="62"/>
      <c r="Q55" s="62"/>
      <c r="R55" s="63">
        <f t="shared" si="13"/>
        <v>0.12377982843027888</v>
      </c>
      <c r="S55" s="62"/>
      <c r="U55" s="36">
        <f t="shared" si="14"/>
        <v>49</v>
      </c>
      <c r="V55" s="58">
        <f t="shared" si="15"/>
        <v>13.171804871057377</v>
      </c>
      <c r="W55" s="58">
        <f t="shared" si="16"/>
        <v>0.21213103047815046</v>
      </c>
      <c r="X55" s="58">
        <f t="shared" si="17"/>
        <v>5.4882520296072407E-2</v>
      </c>
      <c r="Y55" s="58">
        <f t="shared" si="5"/>
        <v>3.4089768543046763</v>
      </c>
      <c r="Z55" s="58">
        <f t="shared" si="18"/>
        <v>0.157248510182078</v>
      </c>
      <c r="AA55" s="58">
        <f t="shared" si="6"/>
        <v>6.9854436391246937</v>
      </c>
      <c r="AB55" s="58">
        <f t="shared" si="19"/>
        <v>13.014556360875298</v>
      </c>
      <c r="AD55" s="35" t="str">
        <f t="shared" si="25"/>
        <v/>
      </c>
      <c r="AE55" s="39" t="str">
        <f t="shared" si="26"/>
        <v/>
      </c>
      <c r="AF55" s="62" t="str">
        <f t="shared" si="27"/>
        <v/>
      </c>
      <c r="AG55" s="64" t="str">
        <f t="shared" si="0"/>
        <v/>
      </c>
      <c r="AH55" s="35" t="str">
        <f t="shared" si="28"/>
        <v/>
      </c>
      <c r="AI55" s="39" t="str">
        <f t="shared" si="29"/>
        <v/>
      </c>
      <c r="AJ55" s="65" t="str">
        <f t="shared" si="30"/>
        <v/>
      </c>
      <c r="AK55" s="66" t="str">
        <f t="shared" si="1"/>
        <v/>
      </c>
    </row>
    <row r="56" spans="6:37" ht="14.5">
      <c r="F56" s="68">
        <f t="shared" si="20"/>
        <v>50</v>
      </c>
      <c r="G56" s="62">
        <f t="shared" si="21"/>
        <v>52.954605140758424</v>
      </c>
      <c r="H56" s="62">
        <f t="shared" si="22"/>
        <v>0.99113052661321244</v>
      </c>
      <c r="I56" s="62">
        <f t="shared" si="23"/>
        <v>0.44128837617298688</v>
      </c>
      <c r="J56" s="69">
        <f t="shared" si="2"/>
        <v>26.961289320978825</v>
      </c>
      <c r="K56" s="62">
        <f t="shared" si="24"/>
        <v>0.54984215044022555</v>
      </c>
      <c r="L56" s="69">
        <f t="shared" si="3"/>
        <v>22.595237009681803</v>
      </c>
      <c r="M56" s="62"/>
      <c r="N56" s="62">
        <f t="shared" si="4"/>
        <v>52.404762990318197</v>
      </c>
      <c r="O56" s="62"/>
      <c r="P56" s="62"/>
      <c r="Q56" s="62"/>
      <c r="R56" s="63">
        <f t="shared" si="13"/>
        <v>0.12347165247587286</v>
      </c>
      <c r="S56" s="62"/>
      <c r="U56" s="36">
        <f t="shared" si="14"/>
        <v>50</v>
      </c>
      <c r="V56" s="58">
        <f t="shared" si="15"/>
        <v>13.014556360875298</v>
      </c>
      <c r="W56" s="58">
        <f t="shared" si="16"/>
        <v>0.21213103047815046</v>
      </c>
      <c r="X56" s="58">
        <f t="shared" si="17"/>
        <v>5.4227318170313739E-2</v>
      </c>
      <c r="Y56" s="58">
        <f t="shared" si="5"/>
        <v>3.46320417247499</v>
      </c>
      <c r="Z56" s="58">
        <f t="shared" si="18"/>
        <v>0.15790371230783665</v>
      </c>
      <c r="AA56" s="58">
        <f t="shared" si="6"/>
        <v>7.1433473514325305</v>
      </c>
      <c r="AB56" s="58">
        <f t="shared" si="19"/>
        <v>12.856652648567461</v>
      </c>
      <c r="AD56" s="35" t="str">
        <f t="shared" si="25"/>
        <v/>
      </c>
      <c r="AE56" s="39" t="str">
        <f t="shared" si="26"/>
        <v/>
      </c>
      <c r="AF56" s="62" t="str">
        <f t="shared" si="27"/>
        <v/>
      </c>
      <c r="AG56" s="64" t="str">
        <f t="shared" si="0"/>
        <v/>
      </c>
      <c r="AH56" s="35" t="str">
        <f t="shared" si="28"/>
        <v/>
      </c>
      <c r="AI56" s="39" t="str">
        <f t="shared" si="29"/>
        <v/>
      </c>
      <c r="AJ56" s="65" t="str">
        <f t="shared" si="30"/>
        <v/>
      </c>
      <c r="AK56" s="66" t="str">
        <f t="shared" si="1"/>
        <v/>
      </c>
    </row>
    <row r="57" spans="6:37" ht="14.5">
      <c r="F57" s="68">
        <f t="shared" si="20"/>
        <v>51</v>
      </c>
      <c r="G57" s="62">
        <f t="shared" si="21"/>
        <v>52.404762990318197</v>
      </c>
      <c r="H57" s="62">
        <f t="shared" si="22"/>
        <v>0.99113052661321244</v>
      </c>
      <c r="I57" s="62">
        <f t="shared" si="23"/>
        <v>0.43670635825265164</v>
      </c>
      <c r="J57" s="69">
        <f t="shared" si="2"/>
        <v>27.397995679231478</v>
      </c>
      <c r="K57" s="62">
        <f t="shared" si="24"/>
        <v>0.55442416836056085</v>
      </c>
      <c r="L57" s="69">
        <f t="shared" si="3"/>
        <v>23.149661178042365</v>
      </c>
      <c r="M57" s="62"/>
      <c r="N57" s="62">
        <f t="shared" si="4"/>
        <v>51.850338821957635</v>
      </c>
      <c r="O57" s="62"/>
      <c r="P57" s="62"/>
      <c r="Q57" s="62"/>
      <c r="R57" s="63">
        <f t="shared" si="13"/>
        <v>0.1231770212793413</v>
      </c>
      <c r="S57" s="62"/>
      <c r="U57" s="36">
        <f t="shared" si="14"/>
        <v>51</v>
      </c>
      <c r="V57" s="58">
        <f t="shared" si="15"/>
        <v>12.856652648567461</v>
      </c>
      <c r="W57" s="58">
        <f t="shared" si="16"/>
        <v>0.21213103047815046</v>
      </c>
      <c r="X57" s="58">
        <f t="shared" si="17"/>
        <v>5.3569386035697754E-2</v>
      </c>
      <c r="Y57" s="58">
        <f t="shared" si="5"/>
        <v>3.5167735585106876</v>
      </c>
      <c r="Z57" s="58">
        <f t="shared" si="18"/>
        <v>0.15856164444245263</v>
      </c>
      <c r="AA57" s="58">
        <f t="shared" si="6"/>
        <v>7.3019089958749834</v>
      </c>
      <c r="AB57" s="58">
        <f t="shared" si="19"/>
        <v>12.698091004125009</v>
      </c>
      <c r="AD57" s="35" t="str">
        <f t="shared" si="25"/>
        <v/>
      </c>
      <c r="AE57" s="39" t="str">
        <f t="shared" si="26"/>
        <v/>
      </c>
      <c r="AF57" s="62" t="str">
        <f t="shared" si="27"/>
        <v/>
      </c>
      <c r="AG57" s="64" t="str">
        <f t="shared" si="0"/>
        <v/>
      </c>
      <c r="AH57" s="35" t="str">
        <f t="shared" si="28"/>
        <v/>
      </c>
      <c r="AI57" s="39" t="str">
        <f t="shared" si="29"/>
        <v/>
      </c>
      <c r="AJ57" s="65" t="str">
        <f t="shared" si="30"/>
        <v/>
      </c>
      <c r="AK57" s="66" t="str">
        <f t="shared" si="1"/>
        <v/>
      </c>
    </row>
    <row r="58" spans="6:37" ht="14.5">
      <c r="F58" s="68">
        <f t="shared" si="20"/>
        <v>52</v>
      </c>
      <c r="G58" s="62">
        <f t="shared" si="21"/>
        <v>51.850338821957635</v>
      </c>
      <c r="H58" s="62">
        <f t="shared" si="22"/>
        <v>0.99113052661321244</v>
      </c>
      <c r="I58" s="62">
        <f t="shared" si="23"/>
        <v>0.43208615684964696</v>
      </c>
      <c r="J58" s="69">
        <f t="shared" si="2"/>
        <v>27.830081836081124</v>
      </c>
      <c r="K58" s="62">
        <f t="shared" si="24"/>
        <v>0.55904436976356542</v>
      </c>
      <c r="L58" s="69">
        <f t="shared" si="3"/>
        <v>23.708705547805931</v>
      </c>
      <c r="M58" s="62"/>
      <c r="N58" s="62">
        <f t="shared" si="4"/>
        <v>51.291294452194073</v>
      </c>
      <c r="O58" s="62"/>
      <c r="P58" s="62"/>
      <c r="Q58" s="62"/>
      <c r="R58" s="63">
        <f t="shared" si="13"/>
        <v>0.12289516943956742</v>
      </c>
      <c r="S58" s="62"/>
      <c r="U58" s="36">
        <f t="shared" si="14"/>
        <v>52</v>
      </c>
      <c r="V58" s="58">
        <f t="shared" si="15"/>
        <v>12.698091004125009</v>
      </c>
      <c r="W58" s="58">
        <f t="shared" si="16"/>
        <v>0.21213103047815046</v>
      </c>
      <c r="X58" s="58">
        <f t="shared" si="17"/>
        <v>5.2908712517187539E-2</v>
      </c>
      <c r="Y58" s="58">
        <f t="shared" si="5"/>
        <v>3.5696822710278751</v>
      </c>
      <c r="Z58" s="58">
        <f t="shared" si="18"/>
        <v>0.15922231796096284</v>
      </c>
      <c r="AA58" s="58">
        <f t="shared" si="6"/>
        <v>7.4611313138359465</v>
      </c>
      <c r="AB58" s="58">
        <f t="shared" si="19"/>
        <v>12.538868686164047</v>
      </c>
      <c r="AD58" s="35" t="str">
        <f t="shared" si="25"/>
        <v/>
      </c>
      <c r="AE58" s="39" t="str">
        <f t="shared" si="26"/>
        <v/>
      </c>
      <c r="AF58" s="62" t="str">
        <f t="shared" si="27"/>
        <v/>
      </c>
      <c r="AG58" s="64" t="str">
        <f t="shared" si="0"/>
        <v/>
      </c>
      <c r="AH58" s="35" t="str">
        <f t="shared" si="28"/>
        <v/>
      </c>
      <c r="AI58" s="39" t="str">
        <f t="shared" si="29"/>
        <v/>
      </c>
      <c r="AJ58" s="65" t="str">
        <f t="shared" si="30"/>
        <v/>
      </c>
      <c r="AK58" s="66" t="str">
        <f t="shared" si="1"/>
        <v/>
      </c>
    </row>
    <row r="59" spans="6:37" ht="14.5">
      <c r="F59" s="68">
        <f t="shared" si="20"/>
        <v>53</v>
      </c>
      <c r="G59" s="62">
        <f t="shared" si="21"/>
        <v>51.291294452194073</v>
      </c>
      <c r="H59" s="62">
        <f t="shared" si="22"/>
        <v>0.99113052661321244</v>
      </c>
      <c r="I59" s="62">
        <f t="shared" si="23"/>
        <v>0.42742745376828395</v>
      </c>
      <c r="J59" s="69">
        <f t="shared" si="2"/>
        <v>28.257509289849409</v>
      </c>
      <c r="K59" s="62">
        <f t="shared" si="24"/>
        <v>0.56370307284492849</v>
      </c>
      <c r="L59" s="69">
        <f t="shared" si="3"/>
        <v>24.272408620650857</v>
      </c>
      <c r="M59" s="62"/>
      <c r="N59" s="62">
        <f t="shared" si="4"/>
        <v>50.727591379349143</v>
      </c>
      <c r="O59" s="62"/>
      <c r="P59" s="62"/>
      <c r="Q59" s="62"/>
      <c r="R59" s="63">
        <f t="shared" si="13"/>
        <v>0.12262538906909703</v>
      </c>
      <c r="S59" s="62"/>
      <c r="U59" s="36">
        <f t="shared" si="14"/>
        <v>53</v>
      </c>
      <c r="V59" s="58">
        <f t="shared" si="15"/>
        <v>12.538868686164047</v>
      </c>
      <c r="W59" s="58">
        <f t="shared" si="16"/>
        <v>0.21213103047815046</v>
      </c>
      <c r="X59" s="58">
        <f t="shared" si="17"/>
        <v>5.2245286192350193E-2</v>
      </c>
      <c r="Y59" s="58">
        <f t="shared" si="5"/>
        <v>3.6219275572202254</v>
      </c>
      <c r="Z59" s="58">
        <f t="shared" si="18"/>
        <v>0.15988574428580019</v>
      </c>
      <c r="AA59" s="58">
        <f t="shared" si="6"/>
        <v>7.6210170581217467</v>
      </c>
      <c r="AB59" s="58">
        <f t="shared" si="19"/>
        <v>12.378982941878247</v>
      </c>
      <c r="AD59" s="35" t="str">
        <f t="shared" si="25"/>
        <v/>
      </c>
      <c r="AE59" s="39" t="str">
        <f t="shared" si="26"/>
        <v/>
      </c>
      <c r="AF59" s="62" t="str">
        <f t="shared" si="27"/>
        <v/>
      </c>
      <c r="AG59" s="64" t="str">
        <f t="shared" si="0"/>
        <v/>
      </c>
      <c r="AH59" s="35" t="str">
        <f t="shared" si="28"/>
        <v/>
      </c>
      <c r="AI59" s="39" t="str">
        <f t="shared" si="29"/>
        <v/>
      </c>
      <c r="AJ59" s="65" t="str">
        <f t="shared" si="30"/>
        <v/>
      </c>
      <c r="AK59" s="66" t="str">
        <f t="shared" si="1"/>
        <v/>
      </c>
    </row>
    <row r="60" spans="6:37" ht="14.5">
      <c r="F60" s="68">
        <f t="shared" si="20"/>
        <v>54</v>
      </c>
      <c r="G60" s="62">
        <f t="shared" si="21"/>
        <v>50.727591379349143</v>
      </c>
      <c r="H60" s="62">
        <f t="shared" si="22"/>
        <v>0.99113052661321244</v>
      </c>
      <c r="I60" s="62">
        <f t="shared" si="23"/>
        <v>0.42272992816124283</v>
      </c>
      <c r="J60" s="69">
        <f t="shared" si="2"/>
        <v>28.680239218010652</v>
      </c>
      <c r="K60" s="62">
        <f t="shared" si="24"/>
        <v>0.56840059845196955</v>
      </c>
      <c r="L60" s="69">
        <f t="shared" si="3"/>
        <v>24.840809219102827</v>
      </c>
      <c r="M60" s="62"/>
      <c r="N60" s="62">
        <f t="shared" si="4"/>
        <v>50.15919078089717</v>
      </c>
      <c r="O60" s="62"/>
      <c r="P60" s="62"/>
      <c r="Q60" s="62"/>
      <c r="R60" s="63">
        <f t="shared" si="13"/>
        <v>0.12236702592732772</v>
      </c>
      <c r="S60" s="62"/>
      <c r="U60" s="36">
        <f t="shared" si="14"/>
        <v>54</v>
      </c>
      <c r="V60" s="58">
        <f t="shared" si="15"/>
        <v>12.378982941878247</v>
      </c>
      <c r="W60" s="58">
        <f t="shared" si="16"/>
        <v>0.21213103047815046</v>
      </c>
      <c r="X60" s="58">
        <f t="shared" si="17"/>
        <v>5.1579095591159363E-2</v>
      </c>
      <c r="Y60" s="58">
        <f t="shared" si="5"/>
        <v>3.6735066528113847</v>
      </c>
      <c r="Z60" s="58">
        <f t="shared" si="18"/>
        <v>0.16055193488699102</v>
      </c>
      <c r="AA60" s="58">
        <f t="shared" si="6"/>
        <v>7.7815689930087375</v>
      </c>
      <c r="AB60" s="58">
        <f t="shared" si="19"/>
        <v>12.218431006991256</v>
      </c>
      <c r="AD60" s="35" t="str">
        <f t="shared" si="25"/>
        <v/>
      </c>
      <c r="AE60" s="39" t="str">
        <f t="shared" si="26"/>
        <v/>
      </c>
      <c r="AF60" s="62" t="str">
        <f t="shared" si="27"/>
        <v/>
      </c>
      <c r="AG60" s="64" t="str">
        <f t="shared" si="0"/>
        <v/>
      </c>
      <c r="AH60" s="35" t="str">
        <f t="shared" si="28"/>
        <v/>
      </c>
      <c r="AI60" s="39" t="str">
        <f t="shared" si="29"/>
        <v/>
      </c>
      <c r="AJ60" s="65" t="str">
        <f t="shared" si="30"/>
        <v/>
      </c>
      <c r="AK60" s="66" t="str">
        <f t="shared" si="1"/>
        <v/>
      </c>
    </row>
    <row r="61" spans="6:37" ht="14.5">
      <c r="F61" s="68">
        <f t="shared" si="20"/>
        <v>55</v>
      </c>
      <c r="G61" s="62">
        <f t="shared" si="21"/>
        <v>50.15919078089717</v>
      </c>
      <c r="H61" s="62">
        <f t="shared" si="22"/>
        <v>0.99113052661321244</v>
      </c>
      <c r="I61" s="62">
        <f t="shared" si="23"/>
        <v>0.41799325650747643</v>
      </c>
      <c r="J61" s="69">
        <f t="shared" si="2"/>
        <v>29.098232474518127</v>
      </c>
      <c r="K61" s="62">
        <f t="shared" si="24"/>
        <v>0.57313727010573601</v>
      </c>
      <c r="L61" s="69">
        <f t="shared" si="3"/>
        <v>25.413946489208563</v>
      </c>
      <c r="M61" s="62"/>
      <c r="N61" s="62">
        <f t="shared" si="4"/>
        <v>49.58605351079143</v>
      </c>
      <c r="O61" s="62"/>
      <c r="P61" s="62"/>
      <c r="Q61" s="62"/>
      <c r="R61" s="63">
        <f t="shared" si="13"/>
        <v>0.1221194729391912</v>
      </c>
      <c r="S61" s="62"/>
      <c r="U61" s="36">
        <f t="shared" si="14"/>
        <v>55</v>
      </c>
      <c r="V61" s="58">
        <f t="shared" si="15"/>
        <v>12.218431006991256</v>
      </c>
      <c r="W61" s="58">
        <f t="shared" si="16"/>
        <v>0.21213103047815046</v>
      </c>
      <c r="X61" s="58">
        <f t="shared" si="17"/>
        <v>5.0910129195796898E-2</v>
      </c>
      <c r="Y61" s="58">
        <f t="shared" si="5"/>
        <v>3.7244167820071814</v>
      </c>
      <c r="Z61" s="58">
        <f t="shared" si="18"/>
        <v>0.16122090128235347</v>
      </c>
      <c r="AA61" s="58">
        <f t="shared" si="6"/>
        <v>7.9427898942910913</v>
      </c>
      <c r="AB61" s="58">
        <f t="shared" si="19"/>
        <v>12.057210105708903</v>
      </c>
      <c r="AD61" s="35" t="str">
        <f t="shared" si="25"/>
        <v/>
      </c>
      <c r="AE61" s="39" t="str">
        <f t="shared" si="26"/>
        <v/>
      </c>
      <c r="AF61" s="62" t="str">
        <f t="shared" si="27"/>
        <v/>
      </c>
      <c r="AG61" s="64" t="str">
        <f t="shared" si="0"/>
        <v/>
      </c>
      <c r="AH61" s="35" t="str">
        <f t="shared" si="28"/>
        <v/>
      </c>
      <c r="AI61" s="39" t="str">
        <f t="shared" si="29"/>
        <v/>
      </c>
      <c r="AJ61" s="65" t="str">
        <f t="shared" si="30"/>
        <v/>
      </c>
      <c r="AK61" s="66" t="str">
        <f t="shared" si="1"/>
        <v/>
      </c>
    </row>
    <row r="62" spans="6:37" ht="14.5">
      <c r="F62" s="68">
        <f t="shared" si="20"/>
        <v>56</v>
      </c>
      <c r="G62" s="62">
        <f t="shared" si="21"/>
        <v>49.58605351079143</v>
      </c>
      <c r="H62" s="62">
        <f t="shared" si="22"/>
        <v>0.99113052661321244</v>
      </c>
      <c r="I62" s="62">
        <f t="shared" si="23"/>
        <v>0.4132171125899286</v>
      </c>
      <c r="J62" s="69">
        <f t="shared" si="2"/>
        <v>29.511449587108057</v>
      </c>
      <c r="K62" s="62">
        <f t="shared" si="24"/>
        <v>0.57791341402328378</v>
      </c>
      <c r="L62" s="69">
        <f t="shared" si="3"/>
        <v>25.991859903231848</v>
      </c>
      <c r="M62" s="62"/>
      <c r="N62" s="62">
        <f t="shared" si="4"/>
        <v>49.008140096768145</v>
      </c>
      <c r="O62" s="62"/>
      <c r="P62" s="62"/>
      <c r="Q62" s="62"/>
      <c r="R62" s="63">
        <f t="shared" si="13"/>
        <v>0.12188216683056488</v>
      </c>
      <c r="S62" s="62"/>
      <c r="U62" s="36">
        <f t="shared" si="14"/>
        <v>56</v>
      </c>
      <c r="V62" s="58">
        <f t="shared" si="15"/>
        <v>12.057210105708903</v>
      </c>
      <c r="W62" s="58">
        <f t="shared" si="16"/>
        <v>0.21213103047815046</v>
      </c>
      <c r="X62" s="58">
        <f t="shared" si="17"/>
        <v>5.0238375440453759E-2</v>
      </c>
      <c r="Y62" s="58">
        <f t="shared" si="5"/>
        <v>3.774655157447635</v>
      </c>
      <c r="Z62" s="58">
        <f t="shared" si="18"/>
        <v>0.16189265503769662</v>
      </c>
      <c r="AA62" s="58">
        <f t="shared" si="6"/>
        <v>8.1046825493287873</v>
      </c>
      <c r="AB62" s="58">
        <f t="shared" si="19"/>
        <v>11.895317450671206</v>
      </c>
      <c r="AD62" s="35" t="str">
        <f t="shared" si="25"/>
        <v/>
      </c>
      <c r="AE62" s="39" t="str">
        <f t="shared" si="26"/>
        <v/>
      </c>
      <c r="AF62" s="62" t="str">
        <f t="shared" si="27"/>
        <v/>
      </c>
      <c r="AG62" s="64" t="str">
        <f t="shared" si="0"/>
        <v/>
      </c>
      <c r="AH62" s="35" t="str">
        <f t="shared" si="28"/>
        <v/>
      </c>
      <c r="AI62" s="39" t="str">
        <f t="shared" si="29"/>
        <v/>
      </c>
      <c r="AJ62" s="65" t="str">
        <f t="shared" si="30"/>
        <v/>
      </c>
      <c r="AK62" s="66" t="str">
        <f t="shared" si="1"/>
        <v/>
      </c>
    </row>
    <row r="63" spans="6:37" ht="14.5">
      <c r="F63" s="68">
        <f t="shared" si="20"/>
        <v>57</v>
      </c>
      <c r="G63" s="62">
        <f t="shared" si="21"/>
        <v>49.008140096768145</v>
      </c>
      <c r="H63" s="62">
        <f t="shared" si="22"/>
        <v>0.99113052661321244</v>
      </c>
      <c r="I63" s="62">
        <f t="shared" si="23"/>
        <v>0.40840116747306787</v>
      </c>
      <c r="J63" s="69">
        <f t="shared" si="2"/>
        <v>29.919850754581127</v>
      </c>
      <c r="K63" s="62">
        <f t="shared" si="24"/>
        <v>0.58272935914014456</v>
      </c>
      <c r="L63" s="69">
        <f t="shared" si="3"/>
        <v>26.574589262371994</v>
      </c>
      <c r="M63" s="62"/>
      <c r="N63" s="62">
        <f t="shared" si="4"/>
        <v>48.425410737627999</v>
      </c>
      <c r="O63" s="62"/>
      <c r="P63" s="62"/>
      <c r="Q63" s="62"/>
      <c r="R63" s="63">
        <f t="shared" si="13"/>
        <v>0.12165458411557598</v>
      </c>
      <c r="S63" s="62"/>
      <c r="U63" s="36">
        <f t="shared" si="14"/>
        <v>57</v>
      </c>
      <c r="V63" s="58">
        <f t="shared" si="15"/>
        <v>11.895317450671206</v>
      </c>
      <c r="W63" s="58">
        <f t="shared" si="16"/>
        <v>0.21213103047815046</v>
      </c>
      <c r="X63" s="58">
        <f t="shared" si="17"/>
        <v>4.9563822711130023E-2</v>
      </c>
      <c r="Y63" s="58">
        <f t="shared" si="5"/>
        <v>3.8242189801587649</v>
      </c>
      <c r="Z63" s="58">
        <f t="shared" si="18"/>
        <v>0.16256720776702036</v>
      </c>
      <c r="AA63" s="58">
        <f t="shared" si="6"/>
        <v>8.2672497570958079</v>
      </c>
      <c r="AB63" s="58">
        <f t="shared" si="19"/>
        <v>11.732750242904185</v>
      </c>
      <c r="AD63" s="35" t="str">
        <f t="shared" si="25"/>
        <v/>
      </c>
      <c r="AE63" s="39" t="str">
        <f t="shared" si="26"/>
        <v/>
      </c>
      <c r="AF63" s="62" t="str">
        <f t="shared" si="27"/>
        <v/>
      </c>
      <c r="AG63" s="64" t="str">
        <f t="shared" si="0"/>
        <v/>
      </c>
      <c r="AH63" s="35" t="str">
        <f t="shared" si="28"/>
        <v/>
      </c>
      <c r="AI63" s="39" t="str">
        <f t="shared" si="29"/>
        <v/>
      </c>
      <c r="AJ63" s="65" t="str">
        <f t="shared" si="30"/>
        <v/>
      </c>
      <c r="AK63" s="66" t="str">
        <f t="shared" si="1"/>
        <v/>
      </c>
    </row>
    <row r="64" spans="6:37" ht="14.5">
      <c r="F64" s="68">
        <f t="shared" si="20"/>
        <v>58</v>
      </c>
      <c r="G64" s="62">
        <f t="shared" si="21"/>
        <v>48.425410737627999</v>
      </c>
      <c r="H64" s="62">
        <f t="shared" si="22"/>
        <v>0.99113052661321244</v>
      </c>
      <c r="I64" s="62">
        <f t="shared" si="23"/>
        <v>0.40354508948023332</v>
      </c>
      <c r="J64" s="69">
        <f t="shared" si="2"/>
        <v>30.323395844061359</v>
      </c>
      <c r="K64" s="62">
        <f t="shared" si="24"/>
        <v>0.58758543713297917</v>
      </c>
      <c r="L64" s="69">
        <f t="shared" si="3"/>
        <v>27.162174699504973</v>
      </c>
      <c r="M64" s="62"/>
      <c r="N64" s="62">
        <f t="shared" si="4"/>
        <v>47.83782530049502</v>
      </c>
      <c r="O64" s="62"/>
      <c r="P64" s="62"/>
      <c r="Q64" s="62"/>
      <c r="R64" s="63">
        <f t="shared" si="13"/>
        <v>0.12143623767636096</v>
      </c>
      <c r="S64" s="62"/>
      <c r="U64" s="36">
        <f t="shared" si="14"/>
        <v>58</v>
      </c>
      <c r="V64" s="58">
        <f t="shared" si="15"/>
        <v>11.732750242904185</v>
      </c>
      <c r="W64" s="58">
        <f t="shared" si="16"/>
        <v>0.21213103047815046</v>
      </c>
      <c r="X64" s="58">
        <f t="shared" si="17"/>
        <v>4.8886459345434105E-2</v>
      </c>
      <c r="Y64" s="58">
        <f t="shared" si="5"/>
        <v>3.8731054395041991</v>
      </c>
      <c r="Z64" s="58">
        <f t="shared" si="18"/>
        <v>0.16324457113271626</v>
      </c>
      <c r="AA64" s="58">
        <f t="shared" si="6"/>
        <v>8.4304943282285247</v>
      </c>
      <c r="AB64" s="58">
        <f t="shared" si="19"/>
        <v>11.569505671771468</v>
      </c>
      <c r="AD64" s="35" t="str">
        <f t="shared" si="25"/>
        <v/>
      </c>
      <c r="AE64" s="39" t="str">
        <f t="shared" si="26"/>
        <v/>
      </c>
      <c r="AF64" s="62" t="str">
        <f t="shared" si="27"/>
        <v/>
      </c>
      <c r="AG64" s="64" t="str">
        <f t="shared" si="0"/>
        <v/>
      </c>
      <c r="AH64" s="35" t="str">
        <f t="shared" si="28"/>
        <v/>
      </c>
      <c r="AI64" s="39" t="str">
        <f t="shared" si="29"/>
        <v/>
      </c>
      <c r="AJ64" s="65" t="str">
        <f t="shared" si="30"/>
        <v/>
      </c>
      <c r="AK64" s="66" t="str">
        <f t="shared" si="1"/>
        <v/>
      </c>
    </row>
    <row r="65" spans="6:37" ht="14.5">
      <c r="F65" s="68">
        <f t="shared" si="20"/>
        <v>59</v>
      </c>
      <c r="G65" s="62">
        <f t="shared" si="21"/>
        <v>47.83782530049502</v>
      </c>
      <c r="H65" s="62">
        <f t="shared" si="22"/>
        <v>0.99113052661321244</v>
      </c>
      <c r="I65" s="62">
        <f t="shared" si="23"/>
        <v>0.39864854417079182</v>
      </c>
      <c r="J65" s="69">
        <f t="shared" si="2"/>
        <v>30.722044388232153</v>
      </c>
      <c r="K65" s="62">
        <f t="shared" si="24"/>
        <v>0.59248198244242056</v>
      </c>
      <c r="L65" s="69">
        <f t="shared" si="3"/>
        <v>27.754656681947395</v>
      </c>
      <c r="M65" s="62"/>
      <c r="N65" s="62">
        <f t="shared" si="4"/>
        <v>47.245343318052598</v>
      </c>
      <c r="O65" s="62"/>
      <c r="P65" s="62"/>
      <c r="Q65" s="62"/>
      <c r="R65" s="63">
        <f t="shared" si="13"/>
        <v>0.12122667371285545</v>
      </c>
      <c r="S65" s="62"/>
      <c r="U65" s="36">
        <f t="shared" si="14"/>
        <v>59</v>
      </c>
      <c r="V65" s="58">
        <f t="shared" si="15"/>
        <v>11.569505671771468</v>
      </c>
      <c r="W65" s="58">
        <f t="shared" si="16"/>
        <v>0.21213103047815046</v>
      </c>
      <c r="X65" s="58">
        <f t="shared" si="17"/>
        <v>4.8206273632381114E-2</v>
      </c>
      <c r="Y65" s="58">
        <f t="shared" si="5"/>
        <v>3.9213117131365802</v>
      </c>
      <c r="Z65" s="58">
        <f t="shared" si="18"/>
        <v>0.16392475684576924</v>
      </c>
      <c r="AA65" s="58">
        <f t="shared" si="6"/>
        <v>8.5944190850742945</v>
      </c>
      <c r="AB65" s="58">
        <f t="shared" si="19"/>
        <v>11.405580914925698</v>
      </c>
      <c r="AD65" s="35" t="str">
        <f t="shared" si="25"/>
        <v/>
      </c>
      <c r="AE65" s="39" t="str">
        <f t="shared" si="26"/>
        <v/>
      </c>
      <c r="AF65" s="62" t="str">
        <f t="shared" si="27"/>
        <v/>
      </c>
      <c r="AG65" s="64" t="str">
        <f t="shared" si="0"/>
        <v/>
      </c>
      <c r="AH65" s="35" t="str">
        <f t="shared" si="28"/>
        <v/>
      </c>
      <c r="AI65" s="39" t="str">
        <f t="shared" si="29"/>
        <v/>
      </c>
      <c r="AJ65" s="65" t="str">
        <f t="shared" si="30"/>
        <v/>
      </c>
      <c r="AK65" s="66" t="str">
        <f t="shared" si="1"/>
        <v/>
      </c>
    </row>
    <row r="66" spans="6:37" ht="14.5">
      <c r="F66" s="68">
        <f t="shared" si="20"/>
        <v>60</v>
      </c>
      <c r="G66" s="62">
        <f t="shared" si="21"/>
        <v>47.245343318052598</v>
      </c>
      <c r="H66" s="62">
        <f t="shared" si="22"/>
        <v>0.99113052661321244</v>
      </c>
      <c r="I66" s="62">
        <f t="shared" si="23"/>
        <v>0.393711194317105</v>
      </c>
      <c r="J66" s="69">
        <f t="shared" si="2"/>
        <v>31.115755582549259</v>
      </c>
      <c r="K66" s="62">
        <f t="shared" si="24"/>
        <v>0.59741933229610744</v>
      </c>
      <c r="L66" s="69">
        <f t="shared" si="3"/>
        <v>28.352076014243501</v>
      </c>
      <c r="M66" s="62"/>
      <c r="N66" s="62">
        <f t="shared" si="4"/>
        <v>46.647923985756492</v>
      </c>
      <c r="O66" s="62"/>
      <c r="P66" s="62"/>
      <c r="Q66" s="62"/>
      <c r="R66" s="63">
        <f t="shared" si="13"/>
        <v>0.12102546860872168</v>
      </c>
      <c r="S66" s="62"/>
      <c r="U66" s="36">
        <f t="shared" si="14"/>
        <v>60</v>
      </c>
      <c r="V66" s="58">
        <f t="shared" si="15"/>
        <v>11.405580914925698</v>
      </c>
      <c r="W66" s="58">
        <f t="shared" si="16"/>
        <v>0.21213103047815046</v>
      </c>
      <c r="X66" s="58">
        <f t="shared" si="17"/>
        <v>4.7523253812190407E-2</v>
      </c>
      <c r="Y66" s="58">
        <f t="shared" si="5"/>
        <v>3.9688349669487706</v>
      </c>
      <c r="Z66" s="58">
        <f t="shared" si="18"/>
        <v>0.16460777666595994</v>
      </c>
      <c r="AA66" s="58">
        <f t="shared" si="6"/>
        <v>8.7590268617402547</v>
      </c>
      <c r="AB66" s="58">
        <f t="shared" si="19"/>
        <v>11.240973138259738</v>
      </c>
      <c r="AD66" s="35" t="str">
        <f t="shared" si="25"/>
        <v/>
      </c>
      <c r="AE66" s="39" t="str">
        <f t="shared" si="26"/>
        <v/>
      </c>
      <c r="AF66" s="62" t="str">
        <f t="shared" si="27"/>
        <v/>
      </c>
      <c r="AG66" s="64" t="str">
        <f t="shared" si="0"/>
        <v/>
      </c>
      <c r="AH66" s="35" t="str">
        <f t="shared" si="28"/>
        <v/>
      </c>
      <c r="AI66" s="39" t="str">
        <f t="shared" si="29"/>
        <v/>
      </c>
      <c r="AJ66" s="65" t="str">
        <f t="shared" si="30"/>
        <v/>
      </c>
      <c r="AK66" s="66" t="str">
        <f t="shared" si="1"/>
        <v/>
      </c>
    </row>
    <row r="67" spans="6:37" ht="14.5">
      <c r="F67" s="68">
        <f t="shared" si="20"/>
        <v>61</v>
      </c>
      <c r="G67" s="62">
        <f t="shared" si="21"/>
        <v>46.647923985756492</v>
      </c>
      <c r="H67" s="62">
        <f t="shared" si="22"/>
        <v>0.99113052661321244</v>
      </c>
      <c r="I67" s="62">
        <f t="shared" si="23"/>
        <v>0.3887326998813041</v>
      </c>
      <c r="J67" s="69">
        <f t="shared" si="2"/>
        <v>31.504488282430565</v>
      </c>
      <c r="K67" s="62">
        <f t="shared" si="24"/>
        <v>0.60239782673190834</v>
      </c>
      <c r="L67" s="69">
        <f t="shared" si="3"/>
        <v>28.95447384097541</v>
      </c>
      <c r="M67" s="62"/>
      <c r="N67" s="62">
        <f t="shared" si="4"/>
        <v>46.045526159024583</v>
      </c>
      <c r="O67" s="62"/>
      <c r="P67" s="62"/>
      <c r="Q67" s="62"/>
      <c r="R67" s="63">
        <f t="shared" si="13"/>
        <v>0.12083222734967983</v>
      </c>
      <c r="S67" s="62"/>
      <c r="U67" s="36">
        <f t="shared" si="14"/>
        <v>61</v>
      </c>
      <c r="V67" s="58">
        <f t="shared" si="15"/>
        <v>11.240973138259738</v>
      </c>
      <c r="W67" s="58">
        <f t="shared" si="16"/>
        <v>0.21213103047815046</v>
      </c>
      <c r="X67" s="58">
        <f t="shared" si="17"/>
        <v>4.6837388076082245E-2</v>
      </c>
      <c r="Y67" s="58">
        <f t="shared" si="5"/>
        <v>4.0156723550248525</v>
      </c>
      <c r="Z67" s="58">
        <f t="shared" si="18"/>
        <v>0.16529364240206809</v>
      </c>
      <c r="AA67" s="58">
        <f t="shared" si="6"/>
        <v>8.9243205041423224</v>
      </c>
      <c r="AB67" s="58">
        <f t="shared" si="19"/>
        <v>11.075679495857671</v>
      </c>
      <c r="AD67" s="35" t="str">
        <f t="shared" si="25"/>
        <v/>
      </c>
      <c r="AE67" s="39" t="str">
        <f t="shared" si="26"/>
        <v/>
      </c>
      <c r="AF67" s="62" t="str">
        <f t="shared" si="27"/>
        <v/>
      </c>
      <c r="AG67" s="64" t="str">
        <f t="shared" si="0"/>
        <v/>
      </c>
      <c r="AH67" s="35" t="str">
        <f t="shared" si="28"/>
        <v/>
      </c>
      <c r="AI67" s="39" t="str">
        <f t="shared" si="29"/>
        <v/>
      </c>
      <c r="AJ67" s="65" t="str">
        <f t="shared" si="30"/>
        <v/>
      </c>
      <c r="AK67" s="66" t="str">
        <f t="shared" si="1"/>
        <v/>
      </c>
    </row>
    <row r="68" spans="6:37" ht="14.5">
      <c r="F68" s="68">
        <f t="shared" si="20"/>
        <v>62</v>
      </c>
      <c r="G68" s="62">
        <f t="shared" si="21"/>
        <v>46.045526159024583</v>
      </c>
      <c r="H68" s="62">
        <f t="shared" si="22"/>
        <v>0.99113052661321244</v>
      </c>
      <c r="I68" s="62">
        <f t="shared" si="23"/>
        <v>0.38371271799187151</v>
      </c>
      <c r="J68" s="69">
        <f t="shared" si="2"/>
        <v>31.888201000422438</v>
      </c>
      <c r="K68" s="62">
        <f t="shared" si="24"/>
        <v>0.60741780862134087</v>
      </c>
      <c r="L68" s="69">
        <f t="shared" si="3"/>
        <v>29.561891649596753</v>
      </c>
      <c r="M68" s="62"/>
      <c r="N68" s="62">
        <f t="shared" si="4"/>
        <v>45.43810835040324</v>
      </c>
      <c r="O68" s="62"/>
      <c r="P68" s="62"/>
      <c r="Q68" s="62"/>
      <c r="R68" s="63">
        <f t="shared" si="13"/>
        <v>0.12064658024027314</v>
      </c>
      <c r="S68" s="62"/>
      <c r="U68" s="36">
        <f t="shared" si="14"/>
        <v>62</v>
      </c>
      <c r="V68" s="58">
        <f t="shared" si="15"/>
        <v>11.075679495857671</v>
      </c>
      <c r="W68" s="58">
        <f t="shared" si="16"/>
        <v>0.21213103047815046</v>
      </c>
      <c r="X68" s="58">
        <f t="shared" si="17"/>
        <v>4.6148664566073624E-2</v>
      </c>
      <c r="Y68" s="58">
        <f t="shared" si="5"/>
        <v>4.0618210195909263</v>
      </c>
      <c r="Z68" s="58">
        <f t="shared" si="18"/>
        <v>0.16598236591207671</v>
      </c>
      <c r="AA68" s="58">
        <f t="shared" si="6"/>
        <v>9.0903028700543995</v>
      </c>
      <c r="AB68" s="58">
        <f t="shared" si="19"/>
        <v>10.909697129945593</v>
      </c>
      <c r="AD68" s="35" t="str">
        <f t="shared" si="25"/>
        <v/>
      </c>
      <c r="AE68" s="39" t="str">
        <f t="shared" si="26"/>
        <v/>
      </c>
      <c r="AF68" s="62" t="str">
        <f t="shared" si="27"/>
        <v/>
      </c>
      <c r="AG68" s="64" t="str">
        <f t="shared" si="0"/>
        <v/>
      </c>
      <c r="AH68" s="35" t="str">
        <f t="shared" si="28"/>
        <v/>
      </c>
      <c r="AI68" s="39" t="str">
        <f t="shared" si="29"/>
        <v/>
      </c>
      <c r="AJ68" s="65" t="str">
        <f t="shared" si="30"/>
        <v/>
      </c>
      <c r="AK68" s="66" t="str">
        <f t="shared" si="1"/>
        <v/>
      </c>
    </row>
    <row r="69" spans="6:37" ht="14.5">
      <c r="F69" s="68">
        <f t="shared" si="20"/>
        <v>63</v>
      </c>
      <c r="G69" s="62">
        <f t="shared" si="21"/>
        <v>45.43810835040324</v>
      </c>
      <c r="H69" s="62">
        <f t="shared" si="22"/>
        <v>0.99113052661321244</v>
      </c>
      <c r="I69" s="62">
        <f t="shared" si="23"/>
        <v>0.37865090292002701</v>
      </c>
      <c r="J69" s="69">
        <f t="shared" si="2"/>
        <v>32.266851903342463</v>
      </c>
      <c r="K69" s="62">
        <f t="shared" si="24"/>
        <v>0.61247962369318543</v>
      </c>
      <c r="L69" s="69">
        <f t="shared" si="3"/>
        <v>30.174371273289939</v>
      </c>
      <c r="M69" s="62"/>
      <c r="N69" s="62">
        <f t="shared" si="4"/>
        <v>44.825628726710057</v>
      </c>
      <c r="O69" s="62"/>
      <c r="P69" s="62"/>
      <c r="Q69" s="62"/>
      <c r="R69" s="63">
        <f t="shared" si="13"/>
        <v>0.12046818141316928</v>
      </c>
      <c r="S69" s="62"/>
      <c r="U69" s="36">
        <f t="shared" si="14"/>
        <v>63</v>
      </c>
      <c r="V69" s="58">
        <f t="shared" si="15"/>
        <v>10.909697129945593</v>
      </c>
      <c r="W69" s="58">
        <f t="shared" si="16"/>
        <v>0.21213103047815046</v>
      </c>
      <c r="X69" s="58">
        <f t="shared" si="17"/>
        <v>4.5457071374773304E-2</v>
      </c>
      <c r="Y69" s="58">
        <f t="shared" si="5"/>
        <v>4.1072780909656998</v>
      </c>
      <c r="Z69" s="58">
        <f t="shared" si="18"/>
        <v>0.16667395910337704</v>
      </c>
      <c r="AA69" s="58">
        <f t="shared" si="6"/>
        <v>9.256976829157777</v>
      </c>
      <c r="AB69" s="58">
        <f t="shared" si="19"/>
        <v>10.743023170842216</v>
      </c>
      <c r="AD69" s="35" t="str">
        <f t="shared" si="25"/>
        <v/>
      </c>
      <c r="AE69" s="39" t="str">
        <f t="shared" si="26"/>
        <v/>
      </c>
      <c r="AF69" s="62" t="str">
        <f t="shared" si="27"/>
        <v/>
      </c>
      <c r="AG69" s="64" t="str">
        <f t="shared" si="0"/>
        <v/>
      </c>
      <c r="AH69" s="35" t="str">
        <f t="shared" si="28"/>
        <v/>
      </c>
      <c r="AI69" s="39" t="str">
        <f t="shared" si="29"/>
        <v/>
      </c>
      <c r="AJ69" s="65" t="str">
        <f t="shared" si="30"/>
        <v/>
      </c>
      <c r="AK69" s="66" t="str">
        <f t="shared" si="1"/>
        <v/>
      </c>
    </row>
    <row r="70" spans="6:37" ht="14.5">
      <c r="F70" s="68">
        <f t="shared" si="20"/>
        <v>64</v>
      </c>
      <c r="G70" s="62">
        <f t="shared" si="21"/>
        <v>44.825628726710057</v>
      </c>
      <c r="H70" s="62">
        <f t="shared" si="22"/>
        <v>0.99113052661321244</v>
      </c>
      <c r="I70" s="62">
        <f t="shared" si="23"/>
        <v>0.37354690605591712</v>
      </c>
      <c r="J70" s="69">
        <f t="shared" si="2"/>
        <v>32.640398809398377</v>
      </c>
      <c r="K70" s="62">
        <f t="shared" si="24"/>
        <v>0.61758362055729532</v>
      </c>
      <c r="L70" s="69">
        <f t="shared" si="3"/>
        <v>30.791954893847233</v>
      </c>
      <c r="M70" s="62"/>
      <c r="N70" s="62">
        <f t="shared" si="4"/>
        <v>44.20804510615276</v>
      </c>
      <c r="O70" s="62"/>
      <c r="P70" s="62"/>
      <c r="Q70" s="62"/>
      <c r="R70" s="63">
        <f t="shared" si="13"/>
        <v>0.12029670686537622</v>
      </c>
      <c r="S70" s="62"/>
      <c r="U70" s="36">
        <f t="shared" si="14"/>
        <v>64</v>
      </c>
      <c r="V70" s="58">
        <f t="shared" si="15"/>
        <v>10.743023170842216</v>
      </c>
      <c r="W70" s="58">
        <f t="shared" si="16"/>
        <v>0.21213103047815046</v>
      </c>
      <c r="X70" s="58">
        <f t="shared" si="17"/>
        <v>4.4762596545175899E-2</v>
      </c>
      <c r="Y70" s="58">
        <f t="shared" si="5"/>
        <v>4.1520406875108762</v>
      </c>
      <c r="Z70" s="58">
        <f t="shared" si="18"/>
        <v>0.16736843393297443</v>
      </c>
      <c r="AA70" s="58">
        <f t="shared" si="6"/>
        <v>9.4243452630907516</v>
      </c>
      <c r="AB70" s="58">
        <f t="shared" si="19"/>
        <v>10.575654736909241</v>
      </c>
      <c r="AD70" s="35" t="str">
        <f t="shared" si="25"/>
        <v/>
      </c>
      <c r="AE70" s="39" t="str">
        <f t="shared" si="26"/>
        <v/>
      </c>
      <c r="AF70" s="62" t="str">
        <f t="shared" si="27"/>
        <v/>
      </c>
      <c r="AG70" s="64" t="str">
        <f t="shared" si="0"/>
        <v/>
      </c>
      <c r="AH70" s="35" t="str">
        <f t="shared" si="28"/>
        <v/>
      </c>
      <c r="AI70" s="39" t="str">
        <f t="shared" si="29"/>
        <v/>
      </c>
      <c r="AJ70" s="65" t="str">
        <f t="shared" si="30"/>
        <v/>
      </c>
      <c r="AK70" s="66" t="str">
        <f t="shared" si="1"/>
        <v/>
      </c>
    </row>
    <row r="71" spans="6:37" ht="14.5">
      <c r="F71" s="68">
        <f t="shared" si="20"/>
        <v>65</v>
      </c>
      <c r="G71" s="62">
        <f t="shared" si="21"/>
        <v>44.20804510615276</v>
      </c>
      <c r="H71" s="62">
        <f t="shared" si="22"/>
        <v>0.99113052661321244</v>
      </c>
      <c r="I71" s="62">
        <f t="shared" si="23"/>
        <v>0.36840037588460633</v>
      </c>
      <c r="J71" s="69">
        <f t="shared" si="2"/>
        <v>33.008799185282982</v>
      </c>
      <c r="K71" s="62">
        <f t="shared" si="24"/>
        <v>0.62273015072860605</v>
      </c>
      <c r="L71" s="69">
        <f t="shared" si="3"/>
        <v>31.41468504457584</v>
      </c>
      <c r="M71" s="62"/>
      <c r="N71" s="62">
        <f t="shared" si="4"/>
        <v>43.585314955424153</v>
      </c>
      <c r="O71" s="62"/>
      <c r="P71" s="62"/>
      <c r="Q71" s="62"/>
      <c r="R71" s="63">
        <f t="shared" si="13"/>
        <v>0.12013185278426217</v>
      </c>
      <c r="S71" s="62"/>
      <c r="U71" s="36">
        <f t="shared" si="14"/>
        <v>65</v>
      </c>
      <c r="V71" s="58">
        <f t="shared" si="15"/>
        <v>10.575654736909241</v>
      </c>
      <c r="W71" s="58">
        <f t="shared" si="16"/>
        <v>0.21213103047815046</v>
      </c>
      <c r="X71" s="58">
        <f t="shared" si="17"/>
        <v>4.4065228070455174E-2</v>
      </c>
      <c r="Y71" s="58">
        <f t="shared" si="5"/>
        <v>4.1961059155813309</v>
      </c>
      <c r="Z71" s="58">
        <f t="shared" si="18"/>
        <v>0.16806580240769514</v>
      </c>
      <c r="AA71" s="58">
        <f t="shared" si="6"/>
        <v>9.592411065498446</v>
      </c>
      <c r="AB71" s="58">
        <f t="shared" si="19"/>
        <v>10.407588934501547</v>
      </c>
      <c r="AD71" s="35" t="str">
        <f t="shared" si="25"/>
        <v/>
      </c>
      <c r="AE71" s="39" t="str">
        <f t="shared" si="26"/>
        <v/>
      </c>
      <c r="AF71" s="62" t="str">
        <f t="shared" si="27"/>
        <v/>
      </c>
      <c r="AG71" s="64" t="str">
        <f t="shared" si="0"/>
        <v/>
      </c>
      <c r="AH71" s="35" t="str">
        <f t="shared" si="28"/>
        <v/>
      </c>
      <c r="AI71" s="39" t="str">
        <f t="shared" si="29"/>
        <v/>
      </c>
      <c r="AJ71" s="65" t="str">
        <f t="shared" si="30"/>
        <v/>
      </c>
      <c r="AK71" s="66" t="str">
        <f t="shared" si="1"/>
        <v/>
      </c>
    </row>
    <row r="72" spans="6:37" ht="14.5">
      <c r="F72" s="68">
        <f t="shared" si="20"/>
        <v>66</v>
      </c>
      <c r="G72" s="62">
        <f t="shared" si="21"/>
        <v>43.585314955424153</v>
      </c>
      <c r="H72" s="62">
        <f t="shared" si="22"/>
        <v>0.99113052661321244</v>
      </c>
      <c r="I72" s="62">
        <f t="shared" si="23"/>
        <v>0.36321095796186792</v>
      </c>
      <c r="J72" s="69">
        <f t="shared" si="2"/>
        <v>33.37201014324485</v>
      </c>
      <c r="K72" s="62">
        <f t="shared" si="24"/>
        <v>0.62791956865134457</v>
      </c>
      <c r="L72" s="69">
        <f t="shared" si="3"/>
        <v>32.042604613227184</v>
      </c>
      <c r="M72" s="62"/>
      <c r="N72" s="62">
        <f t="shared" si="4"/>
        <v>42.957395386772809</v>
      </c>
      <c r="O72" s="62"/>
      <c r="P72" s="62"/>
      <c r="Q72" s="62"/>
      <c r="R72" s="63">
        <f t="shared" si="13"/>
        <v>0.11997333403991542</v>
      </c>
      <c r="S72" s="62"/>
      <c r="U72" s="36">
        <f t="shared" si="14"/>
        <v>66</v>
      </c>
      <c r="V72" s="58">
        <f t="shared" si="15"/>
        <v>10.407588934501547</v>
      </c>
      <c r="W72" s="58">
        <f t="shared" si="16"/>
        <v>0.21213103047815046</v>
      </c>
      <c r="X72" s="58">
        <f t="shared" si="17"/>
        <v>4.3364953893756442E-2</v>
      </c>
      <c r="Y72" s="58">
        <f t="shared" si="5"/>
        <v>4.2394708694750873</v>
      </c>
      <c r="Z72" s="58">
        <f t="shared" si="18"/>
        <v>0.16876607658439388</v>
      </c>
      <c r="AA72" s="58">
        <f t="shared" si="6"/>
        <v>9.7611771420828397</v>
      </c>
      <c r="AB72" s="58">
        <f t="shared" si="19"/>
        <v>10.238822857917153</v>
      </c>
      <c r="AD72" s="35" t="str">
        <f t="shared" si="25"/>
        <v/>
      </c>
      <c r="AE72" s="39" t="str">
        <f t="shared" si="26"/>
        <v/>
      </c>
      <c r="AF72" s="62" t="str">
        <f t="shared" si="27"/>
        <v/>
      </c>
      <c r="AG72" s="64" t="str">
        <f t="shared" ref="AG72:AG114" si="31">IF(AD72="","",((1+(RATE(AD72*12,$C$9,-($C$6-$C$21*$C$6-$C$23),AF72+$C$24*AF72)))^12)-1)</f>
        <v/>
      </c>
      <c r="AH72" s="35" t="str">
        <f t="shared" si="28"/>
        <v/>
      </c>
      <c r="AI72" s="39" t="str">
        <f t="shared" si="29"/>
        <v/>
      </c>
      <c r="AJ72" s="65" t="str">
        <f t="shared" si="30"/>
        <v/>
      </c>
      <c r="AK72" s="66" t="str">
        <f t="shared" ref="AK72:AK114" si="32">IF(AH72="","",(((1+(RATE(AH72*12,$D$9,-($D$6-$D$21*$D$6-$D$23),AJ72+$D$24*AJ72)))^12)-1))</f>
        <v/>
      </c>
    </row>
    <row r="73" spans="6:37" ht="14.5">
      <c r="F73" s="68">
        <f t="shared" si="20"/>
        <v>67</v>
      </c>
      <c r="G73" s="62">
        <f t="shared" si="21"/>
        <v>42.957395386772809</v>
      </c>
      <c r="H73" s="62">
        <f t="shared" si="22"/>
        <v>0.99113052661321244</v>
      </c>
      <c r="I73" s="62">
        <f t="shared" si="23"/>
        <v>0.3579782948897734</v>
      </c>
      <c r="J73" s="69">
        <f t="shared" ref="J73:J136" si="33">IF(F73="","",J72+I73)</f>
        <v>33.729988438134626</v>
      </c>
      <c r="K73" s="62">
        <f t="shared" si="24"/>
        <v>0.63315223172343904</v>
      </c>
      <c r="L73" s="69">
        <f t="shared" ref="L73:L136" si="34">IF(F73="","",L72+K73)</f>
        <v>32.675756844950619</v>
      </c>
      <c r="M73" s="62"/>
      <c r="N73" s="62">
        <f t="shared" ref="N73:N136" si="35">IF(F73="","",G73-(K73+M73))</f>
        <v>42.324243155049373</v>
      </c>
      <c r="O73" s="62"/>
      <c r="P73" s="62"/>
      <c r="Q73" s="62"/>
      <c r="R73" s="63">
        <f t="shared" si="13"/>
        <v>0.11982088257300041</v>
      </c>
      <c r="S73" s="62"/>
      <c r="U73" s="36">
        <f t="shared" si="14"/>
        <v>67</v>
      </c>
      <c r="V73" s="58">
        <f t="shared" si="15"/>
        <v>10.238822857917153</v>
      </c>
      <c r="W73" s="58">
        <f t="shared" si="16"/>
        <v>0.21213103047815046</v>
      </c>
      <c r="X73" s="58">
        <f t="shared" si="17"/>
        <v>4.2661761907988136E-2</v>
      </c>
      <c r="Y73" s="58">
        <f t="shared" ref="Y73:Y136" si="36">IF(U73="","",Y72+X73)</f>
        <v>4.2821326313830754</v>
      </c>
      <c r="Z73" s="58">
        <f t="shared" si="18"/>
        <v>0.16946926857016217</v>
      </c>
      <c r="AA73" s="58">
        <f t="shared" ref="AA73:AA136" si="37">IF(U73="","",AA72+Z73)</f>
        <v>9.9306464106530026</v>
      </c>
      <c r="AB73" s="58">
        <f t="shared" si="19"/>
        <v>10.06935358934699</v>
      </c>
      <c r="AD73" s="35" t="str">
        <f t="shared" si="25"/>
        <v/>
      </c>
      <c r="AE73" s="39" t="str">
        <f t="shared" si="26"/>
        <v/>
      </c>
      <c r="AF73" s="62" t="str">
        <f t="shared" si="27"/>
        <v/>
      </c>
      <c r="AG73" s="64" t="str">
        <f t="shared" si="31"/>
        <v/>
      </c>
      <c r="AH73" s="35" t="str">
        <f t="shared" si="28"/>
        <v/>
      </c>
      <c r="AI73" s="39" t="str">
        <f t="shared" si="29"/>
        <v/>
      </c>
      <c r="AJ73" s="65" t="str">
        <f t="shared" si="30"/>
        <v/>
      </c>
      <c r="AK73" s="66" t="str">
        <f t="shared" si="32"/>
        <v/>
      </c>
    </row>
    <row r="74" spans="6:37" ht="14.5">
      <c r="F74" s="68">
        <f t="shared" si="20"/>
        <v>68</v>
      </c>
      <c r="G74" s="62">
        <f t="shared" si="21"/>
        <v>42.324243155049373</v>
      </c>
      <c r="H74" s="62">
        <f t="shared" si="22"/>
        <v>0.99113052661321244</v>
      </c>
      <c r="I74" s="62">
        <f t="shared" si="23"/>
        <v>0.35270202629207809</v>
      </c>
      <c r="J74" s="69">
        <f t="shared" si="33"/>
        <v>34.082690464426705</v>
      </c>
      <c r="K74" s="62">
        <f t="shared" si="24"/>
        <v>0.6384285003211343</v>
      </c>
      <c r="L74" s="69">
        <f t="shared" si="34"/>
        <v>33.314185345271753</v>
      </c>
      <c r="M74" s="62"/>
      <c r="N74" s="62">
        <f t="shared" si="35"/>
        <v>41.68581465472824</v>
      </c>
      <c r="O74" s="62"/>
      <c r="P74" s="62"/>
      <c r="Q74" s="62"/>
      <c r="R74" s="63">
        <f t="shared" ref="R74:R137" si="38">IF(R73="","",RATE(F74,H74,-($G$7-$O$6*$G$7-$P$6),N74+$Q$6*N74)*12)</f>
        <v>0.11967424668761756</v>
      </c>
      <c r="S74" s="62"/>
      <c r="U74" s="36">
        <f t="shared" ref="U74:U137" si="39">IF(U73="","",IF(($D$8*12)+1&gt;U73+1,U73+1,""))</f>
        <v>68</v>
      </c>
      <c r="V74" s="58">
        <f t="shared" ref="V74:V137" si="40">IF(U74="","",AB73)</f>
        <v>10.06935358934699</v>
      </c>
      <c r="W74" s="58">
        <f t="shared" ref="W74:W137" si="41">IF(U74="","",W73)</f>
        <v>0.21213103047815046</v>
      </c>
      <c r="X74" s="58">
        <f t="shared" ref="X74:X137" si="42">IF(U74="","",($D$7/12)*V74)</f>
        <v>4.195563995561246E-2</v>
      </c>
      <c r="Y74" s="58">
        <f t="shared" si="36"/>
        <v>4.3240882713386881</v>
      </c>
      <c r="Z74" s="58">
        <f t="shared" ref="Z74:Z137" si="43">IF(U74="","",(1+$D$7/12)*Z73)</f>
        <v>0.17017539052253786</v>
      </c>
      <c r="AA74" s="58">
        <f t="shared" si="37"/>
        <v>10.10082180117554</v>
      </c>
      <c r="AB74" s="58">
        <f t="shared" ref="AB74:AB137" si="44">IF(U74="","",V74-Z74)</f>
        <v>9.8991781988244529</v>
      </c>
      <c r="AD74" s="35" t="str">
        <f t="shared" si="25"/>
        <v/>
      </c>
      <c r="AE74" s="39" t="str">
        <f t="shared" si="26"/>
        <v/>
      </c>
      <c r="AF74" s="62" t="str">
        <f t="shared" si="27"/>
        <v/>
      </c>
      <c r="AG74" s="64" t="str">
        <f t="shared" si="31"/>
        <v/>
      </c>
      <c r="AH74" s="35" t="str">
        <f t="shared" si="28"/>
        <v/>
      </c>
      <c r="AI74" s="39" t="str">
        <f t="shared" si="29"/>
        <v/>
      </c>
      <c r="AJ74" s="65" t="str">
        <f t="shared" si="30"/>
        <v/>
      </c>
      <c r="AK74" s="66" t="str">
        <f t="shared" si="32"/>
        <v/>
      </c>
    </row>
    <row r="75" spans="6:37" ht="14.5">
      <c r="F75" s="68">
        <f t="shared" ref="F75:F138" si="45">IF(N74&lt;0,"",IF(F74="","",IF(($C$8*12)+1&gt;F74+1,F74+1,"")))</f>
        <v>69</v>
      </c>
      <c r="G75" s="62">
        <f t="shared" ref="G75:G138" si="46">IF(F75="","",N74)</f>
        <v>41.68581465472824</v>
      </c>
      <c r="H75" s="62">
        <f t="shared" ref="H75:H138" si="47">IF(F75="","",H74)</f>
        <v>0.99113052661321244</v>
      </c>
      <c r="I75" s="62">
        <f t="shared" ref="I75:I138" si="48">IF(F75="","",($C$7/12)*G75)</f>
        <v>0.34738178878940201</v>
      </c>
      <c r="J75" s="69">
        <f t="shared" si="33"/>
        <v>34.430072253216103</v>
      </c>
      <c r="K75" s="62">
        <f t="shared" ref="K75:K138" si="49">IF(F75="","",H75-I75)</f>
        <v>0.64374873782381048</v>
      </c>
      <c r="L75" s="69">
        <f t="shared" si="34"/>
        <v>33.957934083095566</v>
      </c>
      <c r="M75" s="62"/>
      <c r="N75" s="62">
        <f t="shared" si="35"/>
        <v>41.042065916904427</v>
      </c>
      <c r="O75" s="62"/>
      <c r="P75" s="62"/>
      <c r="Q75" s="62"/>
      <c r="R75" s="63">
        <f t="shared" si="38"/>
        <v>0.11953318927016846</v>
      </c>
      <c r="S75" s="62"/>
      <c r="U75" s="36">
        <f t="shared" si="39"/>
        <v>69</v>
      </c>
      <c r="V75" s="58">
        <f t="shared" si="40"/>
        <v>9.8991781988244529</v>
      </c>
      <c r="W75" s="58">
        <f t="shared" si="41"/>
        <v>0.21213103047815046</v>
      </c>
      <c r="X75" s="58">
        <f t="shared" si="42"/>
        <v>4.1246575828435217E-2</v>
      </c>
      <c r="Y75" s="58">
        <f t="shared" si="36"/>
        <v>4.3653348471671229</v>
      </c>
      <c r="Z75" s="58">
        <f t="shared" si="43"/>
        <v>0.17088445464971511</v>
      </c>
      <c r="AA75" s="58">
        <f t="shared" si="37"/>
        <v>10.271706255825254</v>
      </c>
      <c r="AB75" s="58">
        <f t="shared" si="44"/>
        <v>9.7282937441747386</v>
      </c>
      <c r="AD75" s="35" t="str">
        <f t="shared" si="25"/>
        <v/>
      </c>
      <c r="AE75" s="39" t="str">
        <f t="shared" si="26"/>
        <v/>
      </c>
      <c r="AF75" s="62" t="str">
        <f t="shared" si="27"/>
        <v/>
      </c>
      <c r="AG75" s="64" t="str">
        <f t="shared" si="31"/>
        <v/>
      </c>
      <c r="AH75" s="35" t="str">
        <f t="shared" si="28"/>
        <v/>
      </c>
      <c r="AI75" s="39" t="str">
        <f t="shared" si="29"/>
        <v/>
      </c>
      <c r="AJ75" s="65" t="str">
        <f t="shared" si="30"/>
        <v/>
      </c>
      <c r="AK75" s="66" t="str">
        <f t="shared" si="32"/>
        <v/>
      </c>
    </row>
    <row r="76" spans="6:37" ht="14.5">
      <c r="F76" s="68">
        <f t="shared" si="45"/>
        <v>70</v>
      </c>
      <c r="G76" s="62">
        <f t="shared" si="46"/>
        <v>41.042065916904427</v>
      </c>
      <c r="H76" s="62">
        <f t="shared" si="47"/>
        <v>0.99113052661321244</v>
      </c>
      <c r="I76" s="62">
        <f t="shared" si="48"/>
        <v>0.34201721597420354</v>
      </c>
      <c r="J76" s="69">
        <f t="shared" si="33"/>
        <v>34.772089469190306</v>
      </c>
      <c r="K76" s="62">
        <f t="shared" si="49"/>
        <v>0.6491133106390089</v>
      </c>
      <c r="L76" s="69">
        <f t="shared" si="34"/>
        <v>34.607047393734575</v>
      </c>
      <c r="M76" s="62"/>
      <c r="N76" s="62">
        <f t="shared" si="35"/>
        <v>40.392952606265418</v>
      </c>
      <c r="O76" s="62"/>
      <c r="P76" s="62"/>
      <c r="Q76" s="62"/>
      <c r="R76" s="63">
        <f t="shared" si="38"/>
        <v>0.11939748706667694</v>
      </c>
      <c r="S76" s="62"/>
      <c r="U76" s="36">
        <f t="shared" si="39"/>
        <v>70</v>
      </c>
      <c r="V76" s="58">
        <f t="shared" si="40"/>
        <v>9.7282937441747386</v>
      </c>
      <c r="W76" s="58">
        <f t="shared" si="41"/>
        <v>0.21213103047815046</v>
      </c>
      <c r="X76" s="58">
        <f t="shared" si="42"/>
        <v>4.0534557267394744E-2</v>
      </c>
      <c r="Y76" s="58">
        <f t="shared" si="36"/>
        <v>4.4058694044345179</v>
      </c>
      <c r="Z76" s="58">
        <f t="shared" si="43"/>
        <v>0.17159647321075558</v>
      </c>
      <c r="AA76" s="58">
        <f t="shared" si="37"/>
        <v>10.443302729036009</v>
      </c>
      <c r="AB76" s="58">
        <f t="shared" si="44"/>
        <v>9.5566972709639835</v>
      </c>
      <c r="AD76" s="35" t="str">
        <f t="shared" si="25"/>
        <v/>
      </c>
      <c r="AE76" s="39" t="str">
        <f t="shared" si="26"/>
        <v/>
      </c>
      <c r="AF76" s="62" t="str">
        <f t="shared" si="27"/>
        <v/>
      </c>
      <c r="AG76" s="64" t="str">
        <f t="shared" si="31"/>
        <v/>
      </c>
      <c r="AH76" s="35" t="str">
        <f t="shared" si="28"/>
        <v/>
      </c>
      <c r="AI76" s="39" t="str">
        <f t="shared" si="29"/>
        <v/>
      </c>
      <c r="AJ76" s="65" t="str">
        <f t="shared" si="30"/>
        <v/>
      </c>
      <c r="AK76" s="66" t="str">
        <f t="shared" si="32"/>
        <v/>
      </c>
    </row>
    <row r="77" spans="6:37" ht="14.5">
      <c r="F77" s="68">
        <f t="shared" si="45"/>
        <v>71</v>
      </c>
      <c r="G77" s="62">
        <f t="shared" si="46"/>
        <v>40.392952606265418</v>
      </c>
      <c r="H77" s="62">
        <f t="shared" si="47"/>
        <v>0.99113052661321244</v>
      </c>
      <c r="I77" s="62">
        <f t="shared" si="48"/>
        <v>0.33660793838554515</v>
      </c>
      <c r="J77" s="69">
        <f t="shared" si="33"/>
        <v>35.108697407575853</v>
      </c>
      <c r="K77" s="62">
        <f t="shared" si="49"/>
        <v>0.65452258822766729</v>
      </c>
      <c r="L77" s="69">
        <f t="shared" si="34"/>
        <v>35.261569981962239</v>
      </c>
      <c r="M77" s="62"/>
      <c r="N77" s="62">
        <f t="shared" si="35"/>
        <v>39.738430018037754</v>
      </c>
      <c r="O77" s="62"/>
      <c r="P77" s="62"/>
      <c r="Q77" s="62"/>
      <c r="R77" s="63">
        <f t="shared" si="38"/>
        <v>0.11926692964595943</v>
      </c>
      <c r="S77" s="62"/>
      <c r="U77" s="36">
        <f t="shared" si="39"/>
        <v>71</v>
      </c>
      <c r="V77" s="58">
        <f t="shared" si="40"/>
        <v>9.5566972709639835</v>
      </c>
      <c r="W77" s="58">
        <f t="shared" si="41"/>
        <v>0.21213103047815046</v>
      </c>
      <c r="X77" s="58">
        <f t="shared" si="42"/>
        <v>3.9819571962349934E-2</v>
      </c>
      <c r="Y77" s="58">
        <f t="shared" si="36"/>
        <v>4.4456889763968679</v>
      </c>
      <c r="Z77" s="58">
        <f t="shared" si="43"/>
        <v>0.1723114585158004</v>
      </c>
      <c r="AA77" s="58">
        <f t="shared" si="37"/>
        <v>10.61561418755181</v>
      </c>
      <c r="AB77" s="58">
        <f t="shared" si="44"/>
        <v>9.3843858124481834</v>
      </c>
      <c r="AD77" s="35" t="str">
        <f t="shared" si="25"/>
        <v/>
      </c>
      <c r="AE77" s="39" t="str">
        <f t="shared" si="26"/>
        <v/>
      </c>
      <c r="AF77" s="62" t="str">
        <f t="shared" si="27"/>
        <v/>
      </c>
      <c r="AG77" s="64" t="str">
        <f t="shared" si="31"/>
        <v/>
      </c>
      <c r="AH77" s="35" t="str">
        <f t="shared" si="28"/>
        <v/>
      </c>
      <c r="AI77" s="39" t="str">
        <f t="shared" si="29"/>
        <v/>
      </c>
      <c r="AJ77" s="65" t="str">
        <f t="shared" si="30"/>
        <v/>
      </c>
      <c r="AK77" s="66" t="str">
        <f t="shared" si="32"/>
        <v/>
      </c>
    </row>
    <row r="78" spans="6:37" ht="14.5">
      <c r="F78" s="68">
        <f t="shared" si="45"/>
        <v>72</v>
      </c>
      <c r="G78" s="62">
        <f t="shared" si="46"/>
        <v>39.738430018037754</v>
      </c>
      <c r="H78" s="62">
        <f t="shared" si="47"/>
        <v>0.99113052661321244</v>
      </c>
      <c r="I78" s="62">
        <f t="shared" si="48"/>
        <v>0.33115358348364793</v>
      </c>
      <c r="J78" s="69">
        <f t="shared" si="33"/>
        <v>35.439850991059501</v>
      </c>
      <c r="K78" s="62">
        <f t="shared" si="49"/>
        <v>0.65997694312956456</v>
      </c>
      <c r="L78" s="69">
        <f t="shared" si="34"/>
        <v>35.921546925091803</v>
      </c>
      <c r="M78" s="62"/>
      <c r="N78" s="62">
        <f t="shared" si="35"/>
        <v>39.07845307490819</v>
      </c>
      <c r="O78" s="62"/>
      <c r="P78" s="62"/>
      <c r="Q78" s="62"/>
      <c r="R78" s="63">
        <f t="shared" si="38"/>
        <v>0.11914131851575308</v>
      </c>
      <c r="S78" s="62"/>
      <c r="U78" s="36">
        <f t="shared" si="39"/>
        <v>72</v>
      </c>
      <c r="V78" s="58">
        <f t="shared" si="40"/>
        <v>9.3843858124481834</v>
      </c>
      <c r="W78" s="58">
        <f t="shared" si="41"/>
        <v>0.21213103047815046</v>
      </c>
      <c r="X78" s="58">
        <f t="shared" si="42"/>
        <v>3.910160755186743E-2</v>
      </c>
      <c r="Y78" s="58">
        <f t="shared" si="36"/>
        <v>4.484790583948735</v>
      </c>
      <c r="Z78" s="58">
        <f t="shared" si="43"/>
        <v>0.1730294229262829</v>
      </c>
      <c r="AA78" s="58">
        <f t="shared" si="37"/>
        <v>10.788643610478092</v>
      </c>
      <c r="AB78" s="58">
        <f t="shared" si="44"/>
        <v>9.2113563895219013</v>
      </c>
      <c r="AD78" s="35" t="str">
        <f t="shared" si="25"/>
        <v/>
      </c>
      <c r="AE78" s="39" t="str">
        <f t="shared" si="26"/>
        <v/>
      </c>
      <c r="AF78" s="62" t="str">
        <f t="shared" si="27"/>
        <v/>
      </c>
      <c r="AG78" s="64" t="str">
        <f t="shared" si="31"/>
        <v/>
      </c>
      <c r="AH78" s="35" t="str">
        <f t="shared" si="28"/>
        <v/>
      </c>
      <c r="AI78" s="39" t="str">
        <f t="shared" si="29"/>
        <v/>
      </c>
      <c r="AJ78" s="65" t="str">
        <f t="shared" si="30"/>
        <v/>
      </c>
      <c r="AK78" s="66" t="str">
        <f t="shared" si="32"/>
        <v/>
      </c>
    </row>
    <row r="79" spans="6:37" ht="14.5">
      <c r="F79" s="68">
        <f t="shared" si="45"/>
        <v>73</v>
      </c>
      <c r="G79" s="62">
        <f t="shared" si="46"/>
        <v>39.07845307490819</v>
      </c>
      <c r="H79" s="62">
        <f t="shared" si="47"/>
        <v>0.99113052661321244</v>
      </c>
      <c r="I79" s="62">
        <f t="shared" si="48"/>
        <v>0.32565377562423492</v>
      </c>
      <c r="J79" s="69">
        <f t="shared" si="33"/>
        <v>35.765504766683733</v>
      </c>
      <c r="K79" s="62">
        <f t="shared" si="49"/>
        <v>0.66547675098897752</v>
      </c>
      <c r="L79" s="69">
        <f t="shared" si="34"/>
        <v>36.587023676080783</v>
      </c>
      <c r="M79" s="62"/>
      <c r="N79" s="62">
        <f t="shared" si="35"/>
        <v>38.41297632391921</v>
      </c>
      <c r="O79" s="62"/>
      <c r="P79" s="62"/>
      <c r="Q79" s="62"/>
      <c r="R79" s="63">
        <f t="shared" si="38"/>
        <v>0.11902046632056085</v>
      </c>
      <c r="S79" s="62"/>
      <c r="U79" s="36">
        <f t="shared" si="39"/>
        <v>73</v>
      </c>
      <c r="V79" s="58">
        <f t="shared" si="40"/>
        <v>9.2113563895219013</v>
      </c>
      <c r="W79" s="58">
        <f t="shared" si="41"/>
        <v>0.21213103047815046</v>
      </c>
      <c r="X79" s="58">
        <f t="shared" si="42"/>
        <v>3.8380651623007925E-2</v>
      </c>
      <c r="Y79" s="58">
        <f t="shared" si="36"/>
        <v>4.5231712355717431</v>
      </c>
      <c r="Z79" s="58">
        <f t="shared" si="43"/>
        <v>0.17375037885514241</v>
      </c>
      <c r="AA79" s="58">
        <f t="shared" si="37"/>
        <v>10.962393989333235</v>
      </c>
      <c r="AB79" s="58">
        <f t="shared" si="44"/>
        <v>9.0376060106667584</v>
      </c>
      <c r="AD79" s="35" t="str">
        <f t="shared" si="25"/>
        <v/>
      </c>
      <c r="AE79" s="39" t="str">
        <f t="shared" si="26"/>
        <v/>
      </c>
      <c r="AF79" s="62" t="str">
        <f t="shared" si="27"/>
        <v/>
      </c>
      <c r="AG79" s="64" t="str">
        <f t="shared" si="31"/>
        <v/>
      </c>
      <c r="AH79" s="35" t="str">
        <f t="shared" si="28"/>
        <v/>
      </c>
      <c r="AI79" s="39" t="str">
        <f t="shared" si="29"/>
        <v/>
      </c>
      <c r="AJ79" s="65" t="str">
        <f t="shared" si="30"/>
        <v/>
      </c>
      <c r="AK79" s="66" t="str">
        <f t="shared" si="32"/>
        <v/>
      </c>
    </row>
    <row r="80" spans="6:37" ht="14.5">
      <c r="F80" s="68">
        <f t="shared" si="45"/>
        <v>74</v>
      </c>
      <c r="G80" s="62">
        <f t="shared" si="46"/>
        <v>38.41297632391921</v>
      </c>
      <c r="H80" s="62">
        <f t="shared" si="47"/>
        <v>0.99113052661321244</v>
      </c>
      <c r="I80" s="62">
        <f t="shared" si="48"/>
        <v>0.32010813603266008</v>
      </c>
      <c r="J80" s="69">
        <f t="shared" si="33"/>
        <v>36.085612902716392</v>
      </c>
      <c r="K80" s="62">
        <f t="shared" si="49"/>
        <v>0.67102239058055235</v>
      </c>
      <c r="L80" s="69">
        <f t="shared" si="34"/>
        <v>37.258046066661336</v>
      </c>
      <c r="M80" s="62"/>
      <c r="N80" s="62">
        <f t="shared" si="35"/>
        <v>37.741953933338657</v>
      </c>
      <c r="O80" s="62"/>
      <c r="P80" s="62"/>
      <c r="Q80" s="62"/>
      <c r="R80" s="63">
        <f t="shared" si="38"/>
        <v>0.11890419613546666</v>
      </c>
      <c r="S80" s="62"/>
      <c r="U80" s="36">
        <f t="shared" si="39"/>
        <v>74</v>
      </c>
      <c r="V80" s="58">
        <f t="shared" si="40"/>
        <v>9.0376060106667584</v>
      </c>
      <c r="W80" s="58">
        <f t="shared" si="41"/>
        <v>0.21213103047815046</v>
      </c>
      <c r="X80" s="58">
        <f t="shared" si="42"/>
        <v>3.7656691711111495E-2</v>
      </c>
      <c r="Y80" s="58">
        <f t="shared" si="36"/>
        <v>4.5608279272828547</v>
      </c>
      <c r="Z80" s="58">
        <f t="shared" si="43"/>
        <v>0.17447433876703883</v>
      </c>
      <c r="AA80" s="58">
        <f t="shared" si="37"/>
        <v>11.136868328100274</v>
      </c>
      <c r="AB80" s="58">
        <f t="shared" si="44"/>
        <v>8.8631316718997191</v>
      </c>
      <c r="AD80" s="35" t="str">
        <f t="shared" si="25"/>
        <v/>
      </c>
      <c r="AE80" s="39" t="str">
        <f t="shared" si="26"/>
        <v/>
      </c>
      <c r="AF80" s="62" t="str">
        <f t="shared" si="27"/>
        <v/>
      </c>
      <c r="AG80" s="64" t="str">
        <f t="shared" si="31"/>
        <v/>
      </c>
      <c r="AH80" s="35" t="str">
        <f t="shared" si="28"/>
        <v/>
      </c>
      <c r="AI80" s="39" t="str">
        <f t="shared" si="29"/>
        <v/>
      </c>
      <c r="AJ80" s="65" t="str">
        <f t="shared" si="30"/>
        <v/>
      </c>
      <c r="AK80" s="66" t="str">
        <f t="shared" si="32"/>
        <v/>
      </c>
    </row>
    <row r="81" spans="6:37" ht="14.5">
      <c r="F81" s="68">
        <f t="shared" si="45"/>
        <v>75</v>
      </c>
      <c r="G81" s="62">
        <f t="shared" si="46"/>
        <v>37.741953933338657</v>
      </c>
      <c r="H81" s="62">
        <f t="shared" si="47"/>
        <v>0.99113052661321244</v>
      </c>
      <c r="I81" s="62">
        <f t="shared" si="48"/>
        <v>0.31451628277782212</v>
      </c>
      <c r="J81" s="69">
        <f t="shared" si="33"/>
        <v>36.400129185494215</v>
      </c>
      <c r="K81" s="62">
        <f t="shared" si="49"/>
        <v>0.67661424383539037</v>
      </c>
      <c r="L81" s="69">
        <f t="shared" si="34"/>
        <v>37.934660310496724</v>
      </c>
      <c r="M81" s="62"/>
      <c r="N81" s="62">
        <f t="shared" si="35"/>
        <v>37.065339689503269</v>
      </c>
      <c r="O81" s="62"/>
      <c r="P81" s="62"/>
      <c r="Q81" s="62"/>
      <c r="R81" s="63">
        <f t="shared" si="38"/>
        <v>0.11879234022507587</v>
      </c>
      <c r="S81" s="62"/>
      <c r="U81" s="36">
        <f t="shared" si="39"/>
        <v>75</v>
      </c>
      <c r="V81" s="58">
        <f t="shared" si="40"/>
        <v>8.8631316718997191</v>
      </c>
      <c r="W81" s="58">
        <f t="shared" si="41"/>
        <v>0.21213103047815046</v>
      </c>
      <c r="X81" s="58">
        <f t="shared" si="42"/>
        <v>3.692971529958216E-2</v>
      </c>
      <c r="Y81" s="58">
        <f t="shared" si="36"/>
        <v>4.5977576425824367</v>
      </c>
      <c r="Z81" s="58">
        <f t="shared" si="43"/>
        <v>0.17520131517856816</v>
      </c>
      <c r="AA81" s="58">
        <f t="shared" si="37"/>
        <v>11.312069643278843</v>
      </c>
      <c r="AB81" s="58">
        <f t="shared" si="44"/>
        <v>8.6879303567211501</v>
      </c>
      <c r="AD81" s="35" t="str">
        <f t="shared" si="25"/>
        <v/>
      </c>
      <c r="AE81" s="39" t="str">
        <f t="shared" si="26"/>
        <v/>
      </c>
      <c r="AF81" s="62" t="str">
        <f t="shared" si="27"/>
        <v/>
      </c>
      <c r="AG81" s="64" t="str">
        <f t="shared" si="31"/>
        <v/>
      </c>
      <c r="AH81" s="35" t="str">
        <f t="shared" si="28"/>
        <v/>
      </c>
      <c r="AI81" s="39" t="str">
        <f t="shared" si="29"/>
        <v/>
      </c>
      <c r="AJ81" s="65" t="str">
        <f t="shared" si="30"/>
        <v/>
      </c>
      <c r="AK81" s="66" t="str">
        <f t="shared" si="32"/>
        <v/>
      </c>
    </row>
    <row r="82" spans="6:37" ht="14.5">
      <c r="F82" s="68">
        <f t="shared" si="45"/>
        <v>76</v>
      </c>
      <c r="G82" s="62">
        <f t="shared" si="46"/>
        <v>37.065339689503269</v>
      </c>
      <c r="H82" s="62">
        <f t="shared" si="47"/>
        <v>0.99113052661321244</v>
      </c>
      <c r="I82" s="62">
        <f t="shared" si="48"/>
        <v>0.30887783074586056</v>
      </c>
      <c r="J82" s="69">
        <f t="shared" si="33"/>
        <v>36.709007016240079</v>
      </c>
      <c r="K82" s="62">
        <f t="shared" si="49"/>
        <v>0.68225269586735182</v>
      </c>
      <c r="L82" s="69">
        <f t="shared" si="34"/>
        <v>38.616913006364079</v>
      </c>
      <c r="M82" s="62"/>
      <c r="N82" s="62">
        <f t="shared" si="35"/>
        <v>36.383086993635914</v>
      </c>
      <c r="O82" s="62"/>
      <c r="P82" s="62"/>
      <c r="Q82" s="62"/>
      <c r="R82" s="63">
        <f t="shared" si="38"/>
        <v>0.11868474082103349</v>
      </c>
      <c r="S82" s="62"/>
      <c r="U82" s="36">
        <f t="shared" si="39"/>
        <v>76</v>
      </c>
      <c r="V82" s="58">
        <f t="shared" si="40"/>
        <v>8.6879303567211501</v>
      </c>
      <c r="W82" s="58">
        <f t="shared" si="41"/>
        <v>0.21213103047815046</v>
      </c>
      <c r="X82" s="58">
        <f t="shared" si="42"/>
        <v>3.6199709819671459E-2</v>
      </c>
      <c r="Y82" s="58">
        <f t="shared" si="36"/>
        <v>4.633957352402108</v>
      </c>
      <c r="Z82" s="58">
        <f t="shared" si="43"/>
        <v>0.17593132065847886</v>
      </c>
      <c r="AA82" s="58">
        <f t="shared" si="37"/>
        <v>11.488000963937322</v>
      </c>
      <c r="AB82" s="58">
        <f t="shared" si="44"/>
        <v>8.5119990360626705</v>
      </c>
      <c r="AD82" s="35" t="str">
        <f t="shared" si="25"/>
        <v/>
      </c>
      <c r="AE82" s="39" t="str">
        <f t="shared" si="26"/>
        <v/>
      </c>
      <c r="AF82" s="62" t="str">
        <f t="shared" si="27"/>
        <v/>
      </c>
      <c r="AG82" s="64" t="str">
        <f t="shared" si="31"/>
        <v/>
      </c>
      <c r="AH82" s="35" t="str">
        <f t="shared" si="28"/>
        <v/>
      </c>
      <c r="AI82" s="39" t="str">
        <f t="shared" si="29"/>
        <v/>
      </c>
      <c r="AJ82" s="65" t="str">
        <f t="shared" si="30"/>
        <v/>
      </c>
      <c r="AK82" s="66" t="str">
        <f t="shared" si="32"/>
        <v/>
      </c>
    </row>
    <row r="83" spans="6:37" ht="14.5">
      <c r="F83" s="68">
        <f t="shared" si="45"/>
        <v>77</v>
      </c>
      <c r="G83" s="62">
        <f t="shared" si="46"/>
        <v>36.383086993635914</v>
      </c>
      <c r="H83" s="62">
        <f t="shared" si="47"/>
        <v>0.99113052661321244</v>
      </c>
      <c r="I83" s="62">
        <f t="shared" si="48"/>
        <v>0.30319239161363259</v>
      </c>
      <c r="J83" s="69">
        <f t="shared" si="33"/>
        <v>37.012199407853714</v>
      </c>
      <c r="K83" s="62">
        <f t="shared" si="49"/>
        <v>0.6879381349995799</v>
      </c>
      <c r="L83" s="69">
        <f t="shared" si="34"/>
        <v>39.304851141363656</v>
      </c>
      <c r="M83" s="62"/>
      <c r="N83" s="62">
        <f t="shared" si="35"/>
        <v>35.695148858636337</v>
      </c>
      <c r="O83" s="62"/>
      <c r="P83" s="62"/>
      <c r="Q83" s="62"/>
      <c r="R83" s="63">
        <f t="shared" si="38"/>
        <v>0.11858124794870356</v>
      </c>
      <c r="S83" s="62"/>
      <c r="U83" s="36">
        <f t="shared" si="39"/>
        <v>77</v>
      </c>
      <c r="V83" s="58">
        <f t="shared" si="40"/>
        <v>8.5119990360626705</v>
      </c>
      <c r="W83" s="58">
        <f t="shared" si="41"/>
        <v>0.21213103047815046</v>
      </c>
      <c r="X83" s="58">
        <f t="shared" si="42"/>
        <v>3.5466662650261126E-2</v>
      </c>
      <c r="Y83" s="58">
        <f t="shared" si="36"/>
        <v>4.6694240150523694</v>
      </c>
      <c r="Z83" s="58">
        <f t="shared" si="43"/>
        <v>0.17666436782788919</v>
      </c>
      <c r="AA83" s="58">
        <f t="shared" si="37"/>
        <v>11.664665331765212</v>
      </c>
      <c r="AB83" s="58">
        <f t="shared" si="44"/>
        <v>8.3353346682347809</v>
      </c>
      <c r="AD83" s="35" t="str">
        <f t="shared" si="25"/>
        <v/>
      </c>
      <c r="AE83" s="39" t="str">
        <f t="shared" si="26"/>
        <v/>
      </c>
      <c r="AF83" s="62" t="str">
        <f t="shared" si="27"/>
        <v/>
      </c>
      <c r="AG83" s="64" t="str">
        <f t="shared" si="31"/>
        <v/>
      </c>
      <c r="AH83" s="35" t="str">
        <f t="shared" si="28"/>
        <v/>
      </c>
      <c r="AI83" s="39" t="str">
        <f t="shared" si="29"/>
        <v/>
      </c>
      <c r="AJ83" s="65" t="str">
        <f t="shared" si="30"/>
        <v/>
      </c>
      <c r="AK83" s="66" t="str">
        <f t="shared" si="32"/>
        <v/>
      </c>
    </row>
    <row r="84" spans="6:37" ht="14.5">
      <c r="F84" s="68">
        <f t="shared" si="45"/>
        <v>78</v>
      </c>
      <c r="G84" s="62">
        <f t="shared" si="46"/>
        <v>35.695148858636337</v>
      </c>
      <c r="H84" s="62">
        <f t="shared" si="47"/>
        <v>0.99113052661321244</v>
      </c>
      <c r="I84" s="62">
        <f t="shared" si="48"/>
        <v>0.29745957382196947</v>
      </c>
      <c r="J84" s="69">
        <f t="shared" si="33"/>
        <v>37.309658981675682</v>
      </c>
      <c r="K84" s="62">
        <f t="shared" si="49"/>
        <v>0.69367095279124302</v>
      </c>
      <c r="L84" s="69">
        <f t="shared" si="34"/>
        <v>39.9985220941549</v>
      </c>
      <c r="M84" s="62"/>
      <c r="N84" s="62">
        <f t="shared" si="35"/>
        <v>35.001477905845093</v>
      </c>
      <c r="O84" s="62"/>
      <c r="P84" s="62"/>
      <c r="Q84" s="62"/>
      <c r="R84" s="63">
        <f t="shared" si="38"/>
        <v>0.11848171974276733</v>
      </c>
      <c r="S84" s="62"/>
      <c r="U84" s="36">
        <f t="shared" si="39"/>
        <v>78</v>
      </c>
      <c r="V84" s="58">
        <f t="shared" si="40"/>
        <v>8.3353346682347809</v>
      </c>
      <c r="W84" s="58">
        <f t="shared" si="41"/>
        <v>0.21213103047815046</v>
      </c>
      <c r="X84" s="58">
        <f t="shared" si="42"/>
        <v>3.4730561117644922E-2</v>
      </c>
      <c r="Y84" s="58">
        <f t="shared" si="36"/>
        <v>4.7041545761700139</v>
      </c>
      <c r="Z84" s="58">
        <f t="shared" si="43"/>
        <v>0.17740046936050538</v>
      </c>
      <c r="AA84" s="58">
        <f t="shared" si="37"/>
        <v>11.842065801125717</v>
      </c>
      <c r="AB84" s="58">
        <f t="shared" si="44"/>
        <v>8.1579341988742762</v>
      </c>
      <c r="AD84" s="35" t="str">
        <f t="shared" si="25"/>
        <v/>
      </c>
      <c r="AE84" s="39" t="str">
        <f t="shared" si="26"/>
        <v/>
      </c>
      <c r="AF84" s="62" t="str">
        <f t="shared" si="27"/>
        <v/>
      </c>
      <c r="AG84" s="64" t="str">
        <f t="shared" si="31"/>
        <v/>
      </c>
      <c r="AH84" s="35" t="str">
        <f t="shared" si="28"/>
        <v/>
      </c>
      <c r="AI84" s="39" t="str">
        <f t="shared" si="29"/>
        <v/>
      </c>
      <c r="AJ84" s="65" t="str">
        <f t="shared" si="30"/>
        <v/>
      </c>
      <c r="AK84" s="66" t="str">
        <f t="shared" si="32"/>
        <v/>
      </c>
    </row>
    <row r="85" spans="6:37" ht="14.5">
      <c r="F85" s="68">
        <f t="shared" si="45"/>
        <v>79</v>
      </c>
      <c r="G85" s="62">
        <f t="shared" si="46"/>
        <v>35.001477905845093</v>
      </c>
      <c r="H85" s="62">
        <f t="shared" si="47"/>
        <v>0.99113052661321244</v>
      </c>
      <c r="I85" s="62">
        <f t="shared" si="48"/>
        <v>0.29167898254870911</v>
      </c>
      <c r="J85" s="69">
        <f t="shared" si="33"/>
        <v>37.601337964224392</v>
      </c>
      <c r="K85" s="62">
        <f t="shared" si="49"/>
        <v>0.69945154406450327</v>
      </c>
      <c r="L85" s="69">
        <f t="shared" si="34"/>
        <v>40.697973638219402</v>
      </c>
      <c r="M85" s="62"/>
      <c r="N85" s="62">
        <f t="shared" si="35"/>
        <v>34.302026361780591</v>
      </c>
      <c r="O85" s="62"/>
      <c r="P85" s="62"/>
      <c r="Q85" s="62"/>
      <c r="R85" s="63">
        <f t="shared" si="38"/>
        <v>0.11838602177173571</v>
      </c>
      <c r="S85" s="62"/>
      <c r="U85" s="36">
        <f t="shared" si="39"/>
        <v>79</v>
      </c>
      <c r="V85" s="58">
        <f t="shared" si="40"/>
        <v>8.1579341988742762</v>
      </c>
      <c r="W85" s="58">
        <f t="shared" si="41"/>
        <v>0.21213103047815046</v>
      </c>
      <c r="X85" s="58">
        <f t="shared" si="42"/>
        <v>3.3991392495309483E-2</v>
      </c>
      <c r="Y85" s="58">
        <f t="shared" si="36"/>
        <v>4.7381459686653233</v>
      </c>
      <c r="Z85" s="58">
        <f t="shared" si="43"/>
        <v>0.17813963798284083</v>
      </c>
      <c r="AA85" s="58">
        <f t="shared" si="37"/>
        <v>12.020205439108558</v>
      </c>
      <c r="AB85" s="58">
        <f t="shared" si="44"/>
        <v>7.9797945608914356</v>
      </c>
      <c r="AD85" s="35" t="str">
        <f t="shared" si="25"/>
        <v/>
      </c>
      <c r="AE85" s="39" t="str">
        <f t="shared" si="26"/>
        <v/>
      </c>
      <c r="AF85" s="62" t="str">
        <f t="shared" si="27"/>
        <v/>
      </c>
      <c r="AG85" s="64" t="str">
        <f t="shared" si="31"/>
        <v/>
      </c>
      <c r="AH85" s="35" t="str">
        <f t="shared" si="28"/>
        <v/>
      </c>
      <c r="AI85" s="39" t="str">
        <f t="shared" si="29"/>
        <v/>
      </c>
      <c r="AJ85" s="65" t="str">
        <f t="shared" si="30"/>
        <v/>
      </c>
      <c r="AK85" s="66" t="str">
        <f t="shared" si="32"/>
        <v/>
      </c>
    </row>
    <row r="86" spans="6:37" ht="14.5">
      <c r="F86" s="68">
        <f t="shared" si="45"/>
        <v>80</v>
      </c>
      <c r="G86" s="62">
        <f t="shared" si="46"/>
        <v>34.302026361780591</v>
      </c>
      <c r="H86" s="62">
        <f t="shared" si="47"/>
        <v>0.99113052661321244</v>
      </c>
      <c r="I86" s="62">
        <f t="shared" si="48"/>
        <v>0.28585021968150492</v>
      </c>
      <c r="J86" s="69">
        <f t="shared" si="33"/>
        <v>37.887188183905899</v>
      </c>
      <c r="K86" s="62">
        <f t="shared" si="49"/>
        <v>0.70528030693170751</v>
      </c>
      <c r="L86" s="69">
        <f t="shared" si="34"/>
        <v>41.403253945151107</v>
      </c>
      <c r="M86" s="62"/>
      <c r="N86" s="62">
        <f t="shared" si="35"/>
        <v>33.596746054848886</v>
      </c>
      <c r="O86" s="62"/>
      <c r="P86" s="62"/>
      <c r="Q86" s="62"/>
      <c r="R86" s="63">
        <f t="shared" si="38"/>
        <v>0.11829402658492374</v>
      </c>
      <c r="S86" s="62"/>
      <c r="U86" s="36">
        <f t="shared" si="39"/>
        <v>80</v>
      </c>
      <c r="V86" s="58">
        <f t="shared" si="40"/>
        <v>7.9797945608914356</v>
      </c>
      <c r="W86" s="58">
        <f t="shared" si="41"/>
        <v>0.21213103047815046</v>
      </c>
      <c r="X86" s="58">
        <f t="shared" si="42"/>
        <v>3.3249144003714315E-2</v>
      </c>
      <c r="Y86" s="58">
        <f t="shared" si="36"/>
        <v>4.7713951126690377</v>
      </c>
      <c r="Z86" s="58">
        <f t="shared" si="43"/>
        <v>0.17888188647443598</v>
      </c>
      <c r="AA86" s="58">
        <f t="shared" si="37"/>
        <v>12.199087325582994</v>
      </c>
      <c r="AB86" s="58">
        <f t="shared" si="44"/>
        <v>7.8009126744169999</v>
      </c>
      <c r="AD86" s="35" t="str">
        <f t="shared" si="25"/>
        <v/>
      </c>
      <c r="AE86" s="39" t="str">
        <f t="shared" si="26"/>
        <v/>
      </c>
      <c r="AF86" s="62" t="str">
        <f t="shared" si="27"/>
        <v/>
      </c>
      <c r="AG86" s="64" t="str">
        <f t="shared" si="31"/>
        <v/>
      </c>
      <c r="AH86" s="35" t="str">
        <f t="shared" si="28"/>
        <v/>
      </c>
      <c r="AI86" s="39" t="str">
        <f t="shared" si="29"/>
        <v/>
      </c>
      <c r="AJ86" s="65" t="str">
        <f t="shared" si="30"/>
        <v/>
      </c>
      <c r="AK86" s="66" t="str">
        <f t="shared" si="32"/>
        <v/>
      </c>
    </row>
    <row r="87" spans="6:37" ht="14.5">
      <c r="F87" s="68">
        <f t="shared" si="45"/>
        <v>81</v>
      </c>
      <c r="G87" s="62">
        <f t="shared" si="46"/>
        <v>33.596746054848886</v>
      </c>
      <c r="H87" s="62">
        <f t="shared" si="47"/>
        <v>0.99113052661321244</v>
      </c>
      <c r="I87" s="62">
        <f t="shared" si="48"/>
        <v>0.27997288379040736</v>
      </c>
      <c r="J87" s="69">
        <f t="shared" si="33"/>
        <v>38.167161067696306</v>
      </c>
      <c r="K87" s="62">
        <f t="shared" si="49"/>
        <v>0.71115764282280503</v>
      </c>
      <c r="L87" s="69">
        <f t="shared" si="34"/>
        <v>42.114411587973912</v>
      </c>
      <c r="M87" s="62"/>
      <c r="N87" s="62">
        <f t="shared" si="35"/>
        <v>32.885588412026081</v>
      </c>
      <c r="O87" s="62"/>
      <c r="P87" s="62"/>
      <c r="Q87" s="62"/>
      <c r="R87" s="63">
        <f t="shared" si="38"/>
        <v>0.11820561331359619</v>
      </c>
      <c r="S87" s="62"/>
      <c r="U87" s="36">
        <f t="shared" si="39"/>
        <v>81</v>
      </c>
      <c r="V87" s="58">
        <f t="shared" si="40"/>
        <v>7.8009126744169999</v>
      </c>
      <c r="W87" s="58">
        <f t="shared" si="41"/>
        <v>0.21213103047815046</v>
      </c>
      <c r="X87" s="58">
        <f t="shared" si="42"/>
        <v>3.2503802810070835E-2</v>
      </c>
      <c r="Y87" s="58">
        <f t="shared" si="36"/>
        <v>4.8038989154791087</v>
      </c>
      <c r="Z87" s="58">
        <f t="shared" si="43"/>
        <v>0.17962722766807945</v>
      </c>
      <c r="AA87" s="58">
        <f t="shared" si="37"/>
        <v>12.378714553251074</v>
      </c>
      <c r="AB87" s="58">
        <f t="shared" si="44"/>
        <v>7.6212854467489208</v>
      </c>
      <c r="AD87" s="35" t="str">
        <f t="shared" si="25"/>
        <v/>
      </c>
      <c r="AE87" s="39" t="str">
        <f t="shared" si="26"/>
        <v/>
      </c>
      <c r="AF87" s="62" t="str">
        <f t="shared" si="27"/>
        <v/>
      </c>
      <c r="AG87" s="64" t="str">
        <f t="shared" si="31"/>
        <v/>
      </c>
      <c r="AH87" s="35" t="str">
        <f t="shared" si="28"/>
        <v/>
      </c>
      <c r="AI87" s="39" t="str">
        <f t="shared" si="29"/>
        <v/>
      </c>
      <c r="AJ87" s="65" t="str">
        <f t="shared" si="30"/>
        <v/>
      </c>
      <c r="AK87" s="66" t="str">
        <f t="shared" si="32"/>
        <v/>
      </c>
    </row>
    <row r="88" spans="6:37" ht="14.5">
      <c r="F88" s="68">
        <f t="shared" si="45"/>
        <v>82</v>
      </c>
      <c r="G88" s="62">
        <f t="shared" si="46"/>
        <v>32.885588412026081</v>
      </c>
      <c r="H88" s="62">
        <f t="shared" si="47"/>
        <v>0.99113052661321244</v>
      </c>
      <c r="I88" s="62">
        <f t="shared" si="48"/>
        <v>0.27404657010021732</v>
      </c>
      <c r="J88" s="69">
        <f t="shared" si="33"/>
        <v>38.441207637796523</v>
      </c>
      <c r="K88" s="62">
        <f t="shared" si="49"/>
        <v>0.71708395651299517</v>
      </c>
      <c r="L88" s="69">
        <f t="shared" si="34"/>
        <v>42.831495544486906</v>
      </c>
      <c r="M88" s="62"/>
      <c r="N88" s="62">
        <f t="shared" si="35"/>
        <v>32.168504455513087</v>
      </c>
      <c r="O88" s="62"/>
      <c r="P88" s="62"/>
      <c r="Q88" s="62"/>
      <c r="R88" s="63">
        <f t="shared" si="38"/>
        <v>0.11812066692218572</v>
      </c>
      <c r="S88" s="62"/>
      <c r="U88" s="36">
        <f t="shared" si="39"/>
        <v>82</v>
      </c>
      <c r="V88" s="58">
        <f t="shared" si="40"/>
        <v>7.6212854467489208</v>
      </c>
      <c r="W88" s="58">
        <f t="shared" si="41"/>
        <v>0.21213103047815046</v>
      </c>
      <c r="X88" s="58">
        <f t="shared" si="42"/>
        <v>3.1755356028120504E-2</v>
      </c>
      <c r="Y88" s="58">
        <f t="shared" si="36"/>
        <v>4.835654271507229</v>
      </c>
      <c r="Z88" s="58">
        <f t="shared" si="43"/>
        <v>0.18037567445002978</v>
      </c>
      <c r="AA88" s="58">
        <f t="shared" si="37"/>
        <v>12.559090227701104</v>
      </c>
      <c r="AB88" s="58">
        <f t="shared" si="44"/>
        <v>7.4409097722988911</v>
      </c>
      <c r="AD88" s="35" t="str">
        <f t="shared" si="25"/>
        <v/>
      </c>
      <c r="AE88" s="39" t="str">
        <f t="shared" si="26"/>
        <v/>
      </c>
      <c r="AF88" s="62" t="str">
        <f t="shared" si="27"/>
        <v/>
      </c>
      <c r="AG88" s="64" t="str">
        <f t="shared" si="31"/>
        <v/>
      </c>
      <c r="AH88" s="35" t="str">
        <f t="shared" si="28"/>
        <v/>
      </c>
      <c r="AI88" s="39" t="str">
        <f t="shared" si="29"/>
        <v/>
      </c>
      <c r="AJ88" s="65" t="str">
        <f t="shared" si="30"/>
        <v/>
      </c>
      <c r="AK88" s="66" t="str">
        <f t="shared" si="32"/>
        <v/>
      </c>
    </row>
    <row r="89" spans="6:37" ht="14.5">
      <c r="F89" s="68">
        <f t="shared" si="45"/>
        <v>83</v>
      </c>
      <c r="G89" s="62">
        <f t="shared" si="46"/>
        <v>32.168504455513087</v>
      </c>
      <c r="H89" s="62">
        <f t="shared" si="47"/>
        <v>0.99113052661321244</v>
      </c>
      <c r="I89" s="62">
        <f t="shared" si="48"/>
        <v>0.26807087046260908</v>
      </c>
      <c r="J89" s="69">
        <f t="shared" si="33"/>
        <v>38.709278508259132</v>
      </c>
      <c r="K89" s="62">
        <f t="shared" si="49"/>
        <v>0.7230596561506033</v>
      </c>
      <c r="L89" s="69">
        <f t="shared" si="34"/>
        <v>43.554555200637509</v>
      </c>
      <c r="M89" s="62"/>
      <c r="N89" s="62">
        <f t="shared" si="35"/>
        <v>31.445444799362484</v>
      </c>
      <c r="O89" s="62"/>
      <c r="P89" s="62"/>
      <c r="Q89" s="62"/>
      <c r="R89" s="63">
        <f t="shared" si="38"/>
        <v>0.11803907873857022</v>
      </c>
      <c r="S89" s="62"/>
      <c r="U89" s="36">
        <f t="shared" si="39"/>
        <v>83</v>
      </c>
      <c r="V89" s="58">
        <f t="shared" si="40"/>
        <v>7.4409097722988911</v>
      </c>
      <c r="W89" s="58">
        <f t="shared" si="41"/>
        <v>0.21213103047815046</v>
      </c>
      <c r="X89" s="58">
        <f t="shared" si="42"/>
        <v>3.1003790717912046E-2</v>
      </c>
      <c r="Y89" s="58">
        <f t="shared" si="36"/>
        <v>4.8666580622251407</v>
      </c>
      <c r="Z89" s="58">
        <f t="shared" si="43"/>
        <v>0.18112723976023823</v>
      </c>
      <c r="AA89" s="58">
        <f t="shared" si="37"/>
        <v>12.740217467461342</v>
      </c>
      <c r="AB89" s="58">
        <f t="shared" si="44"/>
        <v>7.2597825325386527</v>
      </c>
      <c r="AD89" s="35" t="str">
        <f t="shared" si="25"/>
        <v/>
      </c>
      <c r="AE89" s="39" t="str">
        <f t="shared" si="26"/>
        <v/>
      </c>
      <c r="AF89" s="62" t="str">
        <f t="shared" si="27"/>
        <v/>
      </c>
      <c r="AG89" s="64" t="str">
        <f t="shared" si="31"/>
        <v/>
      </c>
      <c r="AH89" s="35" t="str">
        <f t="shared" si="28"/>
        <v/>
      </c>
      <c r="AI89" s="39" t="str">
        <f t="shared" si="29"/>
        <v/>
      </c>
      <c r="AJ89" s="65" t="str">
        <f t="shared" si="30"/>
        <v/>
      </c>
      <c r="AK89" s="66" t="str">
        <f t="shared" si="32"/>
        <v/>
      </c>
    </row>
    <row r="90" spans="6:37" ht="14.5">
      <c r="F90" s="68">
        <f t="shared" si="45"/>
        <v>84</v>
      </c>
      <c r="G90" s="62">
        <f t="shared" si="46"/>
        <v>31.445444799362484</v>
      </c>
      <c r="H90" s="62">
        <f t="shared" si="47"/>
        <v>0.99113052661321244</v>
      </c>
      <c r="I90" s="62">
        <f t="shared" si="48"/>
        <v>0.26204537332802069</v>
      </c>
      <c r="J90" s="69">
        <f t="shared" si="33"/>
        <v>38.971323881587153</v>
      </c>
      <c r="K90" s="62">
        <f t="shared" si="49"/>
        <v>0.72908515328519174</v>
      </c>
      <c r="L90" s="69">
        <f t="shared" si="34"/>
        <v>44.283640353922699</v>
      </c>
      <c r="M90" s="62"/>
      <c r="N90" s="62">
        <f t="shared" si="35"/>
        <v>30.716359646077294</v>
      </c>
      <c r="O90" s="62"/>
      <c r="P90" s="62"/>
      <c r="Q90" s="62"/>
      <c r="R90" s="63">
        <f t="shared" si="38"/>
        <v>0.11796074510686541</v>
      </c>
      <c r="S90" s="62"/>
      <c r="U90" s="36">
        <f t="shared" si="39"/>
        <v>84</v>
      </c>
      <c r="V90" s="58">
        <f t="shared" si="40"/>
        <v>7.2597825325386527</v>
      </c>
      <c r="W90" s="58">
        <f t="shared" si="41"/>
        <v>0.21213103047815046</v>
      </c>
      <c r="X90" s="58">
        <f t="shared" si="42"/>
        <v>3.024909388557772E-2</v>
      </c>
      <c r="Y90" s="58">
        <f t="shared" si="36"/>
        <v>4.8969071561107187</v>
      </c>
      <c r="Z90" s="58">
        <f t="shared" si="43"/>
        <v>0.18188193659257254</v>
      </c>
      <c r="AA90" s="58">
        <f t="shared" si="37"/>
        <v>12.922099404053915</v>
      </c>
      <c r="AB90" s="58">
        <f t="shared" si="44"/>
        <v>7.0779005959460806</v>
      </c>
      <c r="AD90" s="35" t="str">
        <f t="shared" si="25"/>
        <v/>
      </c>
      <c r="AE90" s="39" t="str">
        <f t="shared" si="26"/>
        <v/>
      </c>
      <c r="AF90" s="62" t="str">
        <f t="shared" si="27"/>
        <v/>
      </c>
      <c r="AG90" s="64" t="str">
        <f t="shared" si="31"/>
        <v/>
      </c>
      <c r="AH90" s="35" t="str">
        <f t="shared" si="28"/>
        <v/>
      </c>
      <c r="AI90" s="39" t="str">
        <f t="shared" si="29"/>
        <v/>
      </c>
      <c r="AJ90" s="65" t="str">
        <f t="shared" si="30"/>
        <v/>
      </c>
      <c r="AK90" s="66" t="str">
        <f t="shared" si="32"/>
        <v/>
      </c>
    </row>
    <row r="91" spans="6:37" ht="14.5">
      <c r="F91" s="68">
        <f t="shared" si="45"/>
        <v>85</v>
      </c>
      <c r="G91" s="62">
        <f t="shared" si="46"/>
        <v>30.716359646077294</v>
      </c>
      <c r="H91" s="62">
        <f t="shared" si="47"/>
        <v>0.99113052661321244</v>
      </c>
      <c r="I91" s="62">
        <f t="shared" si="48"/>
        <v>0.25596966371731078</v>
      </c>
      <c r="J91" s="69">
        <f t="shared" si="33"/>
        <v>39.227293545304462</v>
      </c>
      <c r="K91" s="62">
        <f t="shared" si="49"/>
        <v>0.73516086289590166</v>
      </c>
      <c r="L91" s="69">
        <f t="shared" si="34"/>
        <v>45.018801216818602</v>
      </c>
      <c r="M91" s="62"/>
      <c r="N91" s="62">
        <f t="shared" si="35"/>
        <v>29.981198783181391</v>
      </c>
      <c r="O91" s="62"/>
      <c r="P91" s="62"/>
      <c r="Q91" s="62"/>
      <c r="R91" s="63">
        <f t="shared" si="38"/>
        <v>0.11788556761184457</v>
      </c>
      <c r="S91" s="62"/>
      <c r="U91" s="36">
        <f t="shared" si="39"/>
        <v>85</v>
      </c>
      <c r="V91" s="58">
        <f t="shared" si="40"/>
        <v>7.0779005959460806</v>
      </c>
      <c r="W91" s="58">
        <f t="shared" si="41"/>
        <v>0.21213103047815046</v>
      </c>
      <c r="X91" s="58">
        <f t="shared" si="42"/>
        <v>2.949125248310867E-2</v>
      </c>
      <c r="Y91" s="58">
        <f t="shared" si="36"/>
        <v>4.926398408593827</v>
      </c>
      <c r="Z91" s="58">
        <f t="shared" si="43"/>
        <v>0.18263977799504158</v>
      </c>
      <c r="AA91" s="58">
        <f t="shared" si="37"/>
        <v>13.104739182048956</v>
      </c>
      <c r="AB91" s="58">
        <f t="shared" si="44"/>
        <v>6.8952608179510388</v>
      </c>
      <c r="AD91" s="35" t="str">
        <f t="shared" si="25"/>
        <v/>
      </c>
      <c r="AE91" s="39" t="str">
        <f t="shared" si="26"/>
        <v/>
      </c>
      <c r="AF91" s="62" t="str">
        <f t="shared" si="27"/>
        <v/>
      </c>
      <c r="AG91" s="64" t="str">
        <f t="shared" si="31"/>
        <v/>
      </c>
      <c r="AH91" s="35" t="str">
        <f t="shared" si="28"/>
        <v/>
      </c>
      <c r="AI91" s="39" t="str">
        <f t="shared" si="29"/>
        <v/>
      </c>
      <c r="AJ91" s="65" t="str">
        <f t="shared" si="30"/>
        <v/>
      </c>
      <c r="AK91" s="66" t="str">
        <f t="shared" si="32"/>
        <v/>
      </c>
    </row>
    <row r="92" spans="6:37" ht="14.5">
      <c r="F92" s="68">
        <f t="shared" si="45"/>
        <v>86</v>
      </c>
      <c r="G92" s="62">
        <f t="shared" si="46"/>
        <v>29.981198783181391</v>
      </c>
      <c r="H92" s="62">
        <f t="shared" si="47"/>
        <v>0.99113052661321244</v>
      </c>
      <c r="I92" s="62">
        <f t="shared" si="48"/>
        <v>0.24984332319317826</v>
      </c>
      <c r="J92" s="69">
        <f t="shared" si="33"/>
        <v>39.477136868497638</v>
      </c>
      <c r="K92" s="62">
        <f t="shared" si="49"/>
        <v>0.74128720342003418</v>
      </c>
      <c r="L92" s="69">
        <f t="shared" si="34"/>
        <v>45.760088420238638</v>
      </c>
      <c r="M92" s="62"/>
      <c r="N92" s="62">
        <f t="shared" si="35"/>
        <v>29.239911579761358</v>
      </c>
      <c r="O92" s="62"/>
      <c r="P92" s="62"/>
      <c r="Q92" s="62"/>
      <c r="R92" s="63">
        <f t="shared" si="38"/>
        <v>0.11781345267283076</v>
      </c>
      <c r="S92" s="62"/>
      <c r="U92" s="36">
        <f t="shared" si="39"/>
        <v>86</v>
      </c>
      <c r="V92" s="58">
        <f t="shared" si="40"/>
        <v>6.8952608179510388</v>
      </c>
      <c r="W92" s="58">
        <f t="shared" si="41"/>
        <v>0.21213103047815046</v>
      </c>
      <c r="X92" s="58">
        <f t="shared" si="42"/>
        <v>2.873025340812933E-2</v>
      </c>
      <c r="Y92" s="58">
        <f t="shared" si="36"/>
        <v>4.9551286620019566</v>
      </c>
      <c r="Z92" s="58">
        <f t="shared" si="43"/>
        <v>0.18340077707002092</v>
      </c>
      <c r="AA92" s="58">
        <f t="shared" si="37"/>
        <v>13.288139959118977</v>
      </c>
      <c r="AB92" s="58">
        <f t="shared" si="44"/>
        <v>6.7118600408810183</v>
      </c>
      <c r="AD92" s="35" t="str">
        <f t="shared" si="25"/>
        <v/>
      </c>
      <c r="AE92" s="39" t="str">
        <f t="shared" si="26"/>
        <v/>
      </c>
      <c r="AF92" s="62" t="str">
        <f t="shared" si="27"/>
        <v/>
      </c>
      <c r="AG92" s="64" t="str">
        <f t="shared" si="31"/>
        <v/>
      </c>
      <c r="AH92" s="35" t="str">
        <f t="shared" si="28"/>
        <v/>
      </c>
      <c r="AI92" s="39" t="str">
        <f t="shared" si="29"/>
        <v/>
      </c>
      <c r="AJ92" s="65" t="str">
        <f t="shared" si="30"/>
        <v/>
      </c>
      <c r="AK92" s="66" t="str">
        <f t="shared" si="32"/>
        <v/>
      </c>
    </row>
    <row r="93" spans="6:37" ht="14.5">
      <c r="F93" s="68">
        <f t="shared" si="45"/>
        <v>87</v>
      </c>
      <c r="G93" s="62">
        <f t="shared" si="46"/>
        <v>29.239911579761358</v>
      </c>
      <c r="H93" s="62">
        <f t="shared" si="47"/>
        <v>0.99113052661321244</v>
      </c>
      <c r="I93" s="62">
        <f t="shared" si="48"/>
        <v>0.24366592983134464</v>
      </c>
      <c r="J93" s="69">
        <f t="shared" si="33"/>
        <v>39.720802798328982</v>
      </c>
      <c r="K93" s="62">
        <f t="shared" si="49"/>
        <v>0.74746459678186783</v>
      </c>
      <c r="L93" s="69">
        <f t="shared" si="34"/>
        <v>46.507553017020506</v>
      </c>
      <c r="M93" s="62"/>
      <c r="N93" s="62">
        <f t="shared" si="35"/>
        <v>28.492446982979491</v>
      </c>
      <c r="O93" s="62"/>
      <c r="P93" s="62"/>
      <c r="Q93" s="62"/>
      <c r="R93" s="63">
        <f t="shared" si="38"/>
        <v>0.11774431127495696</v>
      </c>
      <c r="S93" s="62"/>
      <c r="U93" s="36">
        <f t="shared" si="39"/>
        <v>87</v>
      </c>
      <c r="V93" s="58">
        <f t="shared" si="40"/>
        <v>6.7118600408810183</v>
      </c>
      <c r="W93" s="58">
        <f t="shared" si="41"/>
        <v>0.21213103047815046</v>
      </c>
      <c r="X93" s="58">
        <f t="shared" si="42"/>
        <v>2.796608350367091E-2</v>
      </c>
      <c r="Y93" s="58">
        <f t="shared" si="36"/>
        <v>4.9830947455056274</v>
      </c>
      <c r="Z93" s="58">
        <f t="shared" si="43"/>
        <v>0.18416494697447933</v>
      </c>
      <c r="AA93" s="58">
        <f t="shared" si="37"/>
        <v>13.472304906093457</v>
      </c>
      <c r="AB93" s="58">
        <f t="shared" si="44"/>
        <v>6.527695093906539</v>
      </c>
      <c r="AD93" s="35" t="str">
        <f t="shared" si="25"/>
        <v/>
      </c>
      <c r="AE93" s="39" t="str">
        <f t="shared" si="26"/>
        <v/>
      </c>
      <c r="AF93" s="62" t="str">
        <f t="shared" si="27"/>
        <v/>
      </c>
      <c r="AG93" s="64" t="str">
        <f t="shared" si="31"/>
        <v/>
      </c>
      <c r="AH93" s="35" t="str">
        <f t="shared" si="28"/>
        <v/>
      </c>
      <c r="AI93" s="39" t="str">
        <f t="shared" si="29"/>
        <v/>
      </c>
      <c r="AJ93" s="65" t="str">
        <f t="shared" si="30"/>
        <v/>
      </c>
      <c r="AK93" s="66" t="str">
        <f t="shared" si="32"/>
        <v/>
      </c>
    </row>
    <row r="94" spans="6:37" ht="14.5">
      <c r="F94" s="68">
        <f t="shared" si="45"/>
        <v>88</v>
      </c>
      <c r="G94" s="62">
        <f t="shared" si="46"/>
        <v>28.492446982979491</v>
      </c>
      <c r="H94" s="62">
        <f t="shared" si="47"/>
        <v>0.99113052661321244</v>
      </c>
      <c r="I94" s="62">
        <f t="shared" si="48"/>
        <v>0.23743705819149574</v>
      </c>
      <c r="J94" s="69">
        <f t="shared" si="33"/>
        <v>39.958239856520478</v>
      </c>
      <c r="K94" s="62">
        <f t="shared" si="49"/>
        <v>0.75369346842171669</v>
      </c>
      <c r="L94" s="69">
        <f t="shared" si="34"/>
        <v>47.261246485442221</v>
      </c>
      <c r="M94" s="62"/>
      <c r="N94" s="62">
        <f t="shared" si="35"/>
        <v>27.738753514557775</v>
      </c>
      <c r="O94" s="62"/>
      <c r="P94" s="62"/>
      <c r="Q94" s="62"/>
      <c r="R94" s="63">
        <f t="shared" si="38"/>
        <v>0.11767805873257345</v>
      </c>
      <c r="S94" s="62"/>
      <c r="U94" s="36">
        <f t="shared" si="39"/>
        <v>88</v>
      </c>
      <c r="V94" s="58">
        <f t="shared" si="40"/>
        <v>6.527695093906539</v>
      </c>
      <c r="W94" s="58">
        <f t="shared" si="41"/>
        <v>0.21213103047815046</v>
      </c>
      <c r="X94" s="58">
        <f t="shared" si="42"/>
        <v>2.7198729557943911E-2</v>
      </c>
      <c r="Y94" s="58">
        <f t="shared" si="36"/>
        <v>5.0102934750635715</v>
      </c>
      <c r="Z94" s="58">
        <f t="shared" si="43"/>
        <v>0.18493230092020632</v>
      </c>
      <c r="AA94" s="58">
        <f t="shared" si="37"/>
        <v>13.657237207013663</v>
      </c>
      <c r="AB94" s="58">
        <f t="shared" si="44"/>
        <v>6.3427627929863331</v>
      </c>
      <c r="AD94" s="35" t="str">
        <f t="shared" si="25"/>
        <v/>
      </c>
      <c r="AE94" s="39" t="str">
        <f t="shared" si="26"/>
        <v/>
      </c>
      <c r="AF94" s="62" t="str">
        <f t="shared" si="27"/>
        <v/>
      </c>
      <c r="AG94" s="64" t="str">
        <f t="shared" si="31"/>
        <v/>
      </c>
      <c r="AH94" s="35" t="str">
        <f t="shared" si="28"/>
        <v/>
      </c>
      <c r="AI94" s="39" t="str">
        <f t="shared" si="29"/>
        <v/>
      </c>
      <c r="AJ94" s="65" t="str">
        <f t="shared" si="30"/>
        <v/>
      </c>
      <c r="AK94" s="66" t="str">
        <f t="shared" si="32"/>
        <v/>
      </c>
    </row>
    <row r="95" spans="6:37" ht="14.5">
      <c r="F95" s="68">
        <f t="shared" si="45"/>
        <v>89</v>
      </c>
      <c r="G95" s="62">
        <f t="shared" si="46"/>
        <v>27.738753514557775</v>
      </c>
      <c r="H95" s="62">
        <f t="shared" si="47"/>
        <v>0.99113052661321244</v>
      </c>
      <c r="I95" s="62">
        <f t="shared" si="48"/>
        <v>0.23115627928798146</v>
      </c>
      <c r="J95" s="69">
        <f t="shared" si="33"/>
        <v>40.189396135808458</v>
      </c>
      <c r="K95" s="62">
        <f t="shared" si="49"/>
        <v>0.759974247325231</v>
      </c>
      <c r="L95" s="69">
        <f t="shared" si="34"/>
        <v>48.021220732767453</v>
      </c>
      <c r="M95" s="62"/>
      <c r="N95" s="62">
        <f t="shared" si="35"/>
        <v>26.978779267232543</v>
      </c>
      <c r="O95" s="62"/>
      <c r="P95" s="62"/>
      <c r="Q95" s="62"/>
      <c r="R95" s="63">
        <f t="shared" si="38"/>
        <v>0.1176146142237558</v>
      </c>
      <c r="S95" s="62"/>
      <c r="U95" s="36">
        <f t="shared" si="39"/>
        <v>89</v>
      </c>
      <c r="V95" s="58">
        <f t="shared" si="40"/>
        <v>6.3427627929863331</v>
      </c>
      <c r="W95" s="58">
        <f t="shared" si="41"/>
        <v>0.21213103047815046</v>
      </c>
      <c r="X95" s="58">
        <f t="shared" si="42"/>
        <v>2.642817830410972E-2</v>
      </c>
      <c r="Y95" s="58">
        <f t="shared" si="36"/>
        <v>5.0367216533676809</v>
      </c>
      <c r="Z95" s="58">
        <f t="shared" si="43"/>
        <v>0.18570285217404051</v>
      </c>
      <c r="AA95" s="58">
        <f t="shared" si="37"/>
        <v>13.842940059187704</v>
      </c>
      <c r="AB95" s="58">
        <f t="shared" si="44"/>
        <v>6.1570599408122924</v>
      </c>
      <c r="AD95" s="35" t="str">
        <f t="shared" si="25"/>
        <v/>
      </c>
      <c r="AE95" s="39" t="str">
        <f t="shared" si="26"/>
        <v/>
      </c>
      <c r="AF95" s="62" t="str">
        <f t="shared" si="27"/>
        <v/>
      </c>
      <c r="AG95" s="64" t="str">
        <f t="shared" si="31"/>
        <v/>
      </c>
      <c r="AH95" s="35" t="str">
        <f t="shared" si="28"/>
        <v/>
      </c>
      <c r="AI95" s="39" t="str">
        <f t="shared" si="29"/>
        <v/>
      </c>
      <c r="AJ95" s="65" t="str">
        <f t="shared" si="30"/>
        <v/>
      </c>
      <c r="AK95" s="66" t="str">
        <f t="shared" si="32"/>
        <v/>
      </c>
    </row>
    <row r="96" spans="6:37" ht="14.5">
      <c r="F96" s="68">
        <f t="shared" si="45"/>
        <v>90</v>
      </c>
      <c r="G96" s="62">
        <f t="shared" si="46"/>
        <v>26.978779267232543</v>
      </c>
      <c r="H96" s="62">
        <f t="shared" si="47"/>
        <v>0.99113052661321244</v>
      </c>
      <c r="I96" s="62">
        <f t="shared" si="48"/>
        <v>0.22482316056027118</v>
      </c>
      <c r="J96" s="69">
        <f t="shared" si="33"/>
        <v>40.414219296368728</v>
      </c>
      <c r="K96" s="62">
        <f t="shared" si="49"/>
        <v>0.76630736605294125</v>
      </c>
      <c r="L96" s="69">
        <f t="shared" si="34"/>
        <v>48.787528098820395</v>
      </c>
      <c r="M96" s="62"/>
      <c r="N96" s="62">
        <f t="shared" si="35"/>
        <v>26.212471901179601</v>
      </c>
      <c r="O96" s="62"/>
      <c r="P96" s="62"/>
      <c r="Q96" s="62"/>
      <c r="R96" s="63">
        <f t="shared" si="38"/>
        <v>0.11755390114285372</v>
      </c>
      <c r="S96" s="62"/>
      <c r="U96" s="36">
        <f t="shared" si="39"/>
        <v>90</v>
      </c>
      <c r="V96" s="58">
        <f t="shared" si="40"/>
        <v>6.1570599408122924</v>
      </c>
      <c r="W96" s="58">
        <f t="shared" si="41"/>
        <v>0.21213103047815046</v>
      </c>
      <c r="X96" s="58">
        <f t="shared" si="42"/>
        <v>2.5654416420051219E-2</v>
      </c>
      <c r="Y96" s="58">
        <f t="shared" si="36"/>
        <v>5.0623760697877325</v>
      </c>
      <c r="Z96" s="58">
        <f t="shared" si="43"/>
        <v>0.18647661405809901</v>
      </c>
      <c r="AA96" s="58">
        <f t="shared" si="37"/>
        <v>14.029416673245803</v>
      </c>
      <c r="AB96" s="58">
        <f t="shared" si="44"/>
        <v>5.970583326754193</v>
      </c>
      <c r="AD96" s="35" t="str">
        <f t="shared" si="25"/>
        <v/>
      </c>
      <c r="AE96" s="39" t="str">
        <f t="shared" si="26"/>
        <v/>
      </c>
      <c r="AF96" s="62" t="str">
        <f t="shared" si="27"/>
        <v/>
      </c>
      <c r="AG96" s="64" t="str">
        <f t="shared" si="31"/>
        <v/>
      </c>
      <c r="AH96" s="35" t="str">
        <f t="shared" si="28"/>
        <v/>
      </c>
      <c r="AI96" s="39" t="str">
        <f t="shared" si="29"/>
        <v/>
      </c>
      <c r="AJ96" s="65" t="str">
        <f t="shared" si="30"/>
        <v/>
      </c>
      <c r="AK96" s="66" t="str">
        <f t="shared" si="32"/>
        <v/>
      </c>
    </row>
    <row r="97" spans="6:37" ht="14.5">
      <c r="F97" s="68">
        <f t="shared" si="45"/>
        <v>91</v>
      </c>
      <c r="G97" s="62">
        <f t="shared" si="46"/>
        <v>26.212471901179601</v>
      </c>
      <c r="H97" s="62">
        <f t="shared" si="47"/>
        <v>0.99113052661321244</v>
      </c>
      <c r="I97" s="62">
        <f t="shared" si="48"/>
        <v>0.21843726584316334</v>
      </c>
      <c r="J97" s="69">
        <f t="shared" si="33"/>
        <v>40.632656562211892</v>
      </c>
      <c r="K97" s="62">
        <f t="shared" si="49"/>
        <v>0.77269326077004907</v>
      </c>
      <c r="L97" s="69">
        <f t="shared" si="34"/>
        <v>49.560221359590443</v>
      </c>
      <c r="M97" s="62"/>
      <c r="N97" s="62">
        <f t="shared" si="35"/>
        <v>25.439778640409553</v>
      </c>
      <c r="O97" s="62"/>
      <c r="P97" s="62"/>
      <c r="Q97" s="62"/>
      <c r="R97" s="63">
        <f t="shared" si="38"/>
        <v>0.11749584625046372</v>
      </c>
      <c r="S97" s="62"/>
      <c r="U97" s="36">
        <f t="shared" si="39"/>
        <v>91</v>
      </c>
      <c r="V97" s="58">
        <f t="shared" si="40"/>
        <v>5.970583326754193</v>
      </c>
      <c r="W97" s="58">
        <f t="shared" si="41"/>
        <v>0.21213103047815046</v>
      </c>
      <c r="X97" s="58">
        <f t="shared" si="42"/>
        <v>2.487743052814247E-2</v>
      </c>
      <c r="Y97" s="58">
        <f t="shared" si="36"/>
        <v>5.0872535003158745</v>
      </c>
      <c r="Z97" s="58">
        <f t="shared" si="43"/>
        <v>0.18725359995000776</v>
      </c>
      <c r="AA97" s="58">
        <f t="shared" si="37"/>
        <v>14.216670273195811</v>
      </c>
      <c r="AB97" s="58">
        <f t="shared" si="44"/>
        <v>5.783329726804185</v>
      </c>
      <c r="AD97" s="35" t="str">
        <f t="shared" si="25"/>
        <v/>
      </c>
      <c r="AE97" s="39" t="str">
        <f t="shared" si="26"/>
        <v/>
      </c>
      <c r="AF97" s="62" t="str">
        <f t="shared" si="27"/>
        <v/>
      </c>
      <c r="AG97" s="64" t="str">
        <f t="shared" si="31"/>
        <v/>
      </c>
      <c r="AH97" s="35" t="str">
        <f t="shared" si="28"/>
        <v/>
      </c>
      <c r="AI97" s="39" t="str">
        <f t="shared" si="29"/>
        <v/>
      </c>
      <c r="AJ97" s="65" t="str">
        <f t="shared" si="30"/>
        <v/>
      </c>
      <c r="AK97" s="66" t="str">
        <f t="shared" si="32"/>
        <v/>
      </c>
    </row>
    <row r="98" spans="6:37" ht="14.5">
      <c r="F98" s="68">
        <f t="shared" si="45"/>
        <v>92</v>
      </c>
      <c r="G98" s="62">
        <f t="shared" si="46"/>
        <v>25.439778640409553</v>
      </c>
      <c r="H98" s="62">
        <f t="shared" si="47"/>
        <v>0.99113052661321244</v>
      </c>
      <c r="I98" s="62">
        <f t="shared" si="48"/>
        <v>0.21199815533674626</v>
      </c>
      <c r="J98" s="69">
        <f t="shared" si="33"/>
        <v>40.844654717548636</v>
      </c>
      <c r="K98" s="62">
        <f t="shared" si="49"/>
        <v>0.77913237127646617</v>
      </c>
      <c r="L98" s="69">
        <f t="shared" si="34"/>
        <v>50.339353730866911</v>
      </c>
      <c r="M98" s="62"/>
      <c r="N98" s="62">
        <f t="shared" si="35"/>
        <v>24.660646269133089</v>
      </c>
      <c r="O98" s="62"/>
      <c r="P98" s="62"/>
      <c r="Q98" s="62"/>
      <c r="R98" s="63">
        <f t="shared" si="38"/>
        <v>0.11744037982447486</v>
      </c>
      <c r="S98" s="62"/>
      <c r="U98" s="36">
        <f t="shared" si="39"/>
        <v>92</v>
      </c>
      <c r="V98" s="58">
        <f t="shared" si="40"/>
        <v>5.783329726804185</v>
      </c>
      <c r="W98" s="58">
        <f t="shared" si="41"/>
        <v>0.21213103047815046</v>
      </c>
      <c r="X98" s="58">
        <f t="shared" si="42"/>
        <v>2.4097207195017439E-2</v>
      </c>
      <c r="Y98" s="58">
        <f t="shared" si="36"/>
        <v>5.1113507075108924</v>
      </c>
      <c r="Z98" s="58">
        <f t="shared" si="43"/>
        <v>0.18803382328313278</v>
      </c>
      <c r="AA98" s="58">
        <f t="shared" si="37"/>
        <v>14.404704096478945</v>
      </c>
      <c r="AB98" s="58">
        <f t="shared" si="44"/>
        <v>5.5952959035210519</v>
      </c>
      <c r="AD98" s="35" t="str">
        <f t="shared" si="25"/>
        <v/>
      </c>
      <c r="AE98" s="39" t="str">
        <f t="shared" si="26"/>
        <v/>
      </c>
      <c r="AF98" s="62" t="str">
        <f t="shared" si="27"/>
        <v/>
      </c>
      <c r="AG98" s="64" t="str">
        <f t="shared" si="31"/>
        <v/>
      </c>
      <c r="AH98" s="35" t="str">
        <f t="shared" si="28"/>
        <v/>
      </c>
      <c r="AI98" s="39" t="str">
        <f t="shared" si="29"/>
        <v/>
      </c>
      <c r="AJ98" s="65" t="str">
        <f t="shared" si="30"/>
        <v/>
      </c>
      <c r="AK98" s="66" t="str">
        <f t="shared" si="32"/>
        <v/>
      </c>
    </row>
    <row r="99" spans="6:37" ht="14.5">
      <c r="F99" s="68">
        <f t="shared" si="45"/>
        <v>93</v>
      </c>
      <c r="G99" s="62">
        <f t="shared" si="46"/>
        <v>24.660646269133089</v>
      </c>
      <c r="H99" s="62">
        <f t="shared" si="47"/>
        <v>0.99113052661321244</v>
      </c>
      <c r="I99" s="62">
        <f t="shared" si="48"/>
        <v>0.20550538557610906</v>
      </c>
      <c r="J99" s="69">
        <f t="shared" si="33"/>
        <v>41.050160103124746</v>
      </c>
      <c r="K99" s="62">
        <f t="shared" si="49"/>
        <v>0.78562514103710335</v>
      </c>
      <c r="L99" s="69">
        <f t="shared" si="34"/>
        <v>51.124978871904013</v>
      </c>
      <c r="M99" s="62"/>
      <c r="N99" s="62">
        <f t="shared" si="35"/>
        <v>23.875021128095987</v>
      </c>
      <c r="O99" s="62"/>
      <c r="P99" s="62"/>
      <c r="Q99" s="62"/>
      <c r="R99" s="63">
        <f t="shared" si="38"/>
        <v>0.11738743540780368</v>
      </c>
      <c r="S99" s="62"/>
      <c r="U99" s="36">
        <f t="shared" si="39"/>
        <v>93</v>
      </c>
      <c r="V99" s="58">
        <f t="shared" si="40"/>
        <v>5.5952959035210519</v>
      </c>
      <c r="W99" s="58">
        <f t="shared" si="41"/>
        <v>0.21213103047815046</v>
      </c>
      <c r="X99" s="58">
        <f t="shared" si="42"/>
        <v>2.3313732931337715E-2</v>
      </c>
      <c r="Y99" s="58">
        <f t="shared" si="36"/>
        <v>5.1346644404422301</v>
      </c>
      <c r="Z99" s="58">
        <f t="shared" si="43"/>
        <v>0.18881729754681251</v>
      </c>
      <c r="AA99" s="58">
        <f t="shared" si="37"/>
        <v>14.593521394025757</v>
      </c>
      <c r="AB99" s="58">
        <f t="shared" si="44"/>
        <v>5.4064786059742396</v>
      </c>
      <c r="AD99" s="35" t="str">
        <f t="shared" si="25"/>
        <v/>
      </c>
      <c r="AE99" s="39" t="str">
        <f t="shared" si="26"/>
        <v/>
      </c>
      <c r="AF99" s="62" t="str">
        <f t="shared" si="27"/>
        <v/>
      </c>
      <c r="AG99" s="64" t="str">
        <f t="shared" si="31"/>
        <v/>
      </c>
      <c r="AH99" s="35" t="str">
        <f t="shared" si="28"/>
        <v/>
      </c>
      <c r="AI99" s="39" t="str">
        <f t="shared" si="29"/>
        <v/>
      </c>
      <c r="AJ99" s="65" t="str">
        <f t="shared" si="30"/>
        <v/>
      </c>
      <c r="AK99" s="66" t="str">
        <f t="shared" si="32"/>
        <v/>
      </c>
    </row>
    <row r="100" spans="6:37" ht="14.5">
      <c r="F100" s="68">
        <f t="shared" si="45"/>
        <v>94</v>
      </c>
      <c r="G100" s="62">
        <f t="shared" si="46"/>
        <v>23.875021128095987</v>
      </c>
      <c r="H100" s="62">
        <f t="shared" si="47"/>
        <v>0.99113052661321244</v>
      </c>
      <c r="I100" s="62">
        <f t="shared" si="48"/>
        <v>0.1989585094007999</v>
      </c>
      <c r="J100" s="69">
        <f t="shared" si="33"/>
        <v>41.249118612525542</v>
      </c>
      <c r="K100" s="62">
        <f t="shared" si="49"/>
        <v>0.79217201721241248</v>
      </c>
      <c r="L100" s="69">
        <f t="shared" si="34"/>
        <v>51.917150889116428</v>
      </c>
      <c r="M100" s="62"/>
      <c r="N100" s="62">
        <f t="shared" si="35"/>
        <v>23.082849110883576</v>
      </c>
      <c r="O100" s="62"/>
      <c r="P100" s="62"/>
      <c r="Q100" s="62"/>
      <c r="R100" s="63">
        <f t="shared" si="38"/>
        <v>0.11733694964226797</v>
      </c>
      <c r="S100" s="62"/>
      <c r="U100" s="36">
        <f t="shared" si="39"/>
        <v>94</v>
      </c>
      <c r="V100" s="58">
        <f t="shared" si="40"/>
        <v>5.4064786059742396</v>
      </c>
      <c r="W100" s="58">
        <f t="shared" si="41"/>
        <v>0.21213103047815046</v>
      </c>
      <c r="X100" s="58">
        <f t="shared" si="42"/>
        <v>2.2526994191559332E-2</v>
      </c>
      <c r="Y100" s="58">
        <f t="shared" si="36"/>
        <v>5.1571914346337895</v>
      </c>
      <c r="Z100" s="58">
        <f t="shared" si="43"/>
        <v>0.18960403628659089</v>
      </c>
      <c r="AA100" s="58">
        <f t="shared" si="37"/>
        <v>14.783125430312348</v>
      </c>
      <c r="AB100" s="58">
        <f t="shared" si="44"/>
        <v>5.2168745696876488</v>
      </c>
      <c r="AD100" s="35" t="str">
        <f t="shared" si="25"/>
        <v/>
      </c>
      <c r="AE100" s="39" t="str">
        <f t="shared" si="26"/>
        <v/>
      </c>
      <c r="AF100" s="62" t="str">
        <f t="shared" si="27"/>
        <v/>
      </c>
      <c r="AG100" s="64" t="str">
        <f t="shared" si="31"/>
        <v/>
      </c>
      <c r="AH100" s="35" t="str">
        <f t="shared" si="28"/>
        <v/>
      </c>
      <c r="AI100" s="39" t="str">
        <f t="shared" si="29"/>
        <v/>
      </c>
      <c r="AJ100" s="65" t="str">
        <f t="shared" si="30"/>
        <v/>
      </c>
      <c r="AK100" s="66" t="str">
        <f t="shared" si="32"/>
        <v/>
      </c>
    </row>
    <row r="101" spans="6:37" ht="14.5">
      <c r="F101" s="68">
        <f t="shared" si="45"/>
        <v>95</v>
      </c>
      <c r="G101" s="62">
        <f t="shared" si="46"/>
        <v>23.082849110883576</v>
      </c>
      <c r="H101" s="62">
        <f t="shared" si="47"/>
        <v>0.99113052661321244</v>
      </c>
      <c r="I101" s="62">
        <f t="shared" si="48"/>
        <v>0.19235707592402979</v>
      </c>
      <c r="J101" s="69">
        <f t="shared" si="33"/>
        <v>41.441475688449572</v>
      </c>
      <c r="K101" s="62">
        <f t="shared" si="49"/>
        <v>0.7987734506891826</v>
      </c>
      <c r="L101" s="69">
        <f t="shared" si="34"/>
        <v>52.715924339805611</v>
      </c>
      <c r="M101" s="62"/>
      <c r="N101" s="62">
        <f t="shared" si="35"/>
        <v>22.284075660194393</v>
      </c>
      <c r="O101" s="62"/>
      <c r="P101" s="62"/>
      <c r="Q101" s="62"/>
      <c r="R101" s="63">
        <f t="shared" si="38"/>
        <v>0.1172888621222994</v>
      </c>
      <c r="S101" s="62"/>
      <c r="U101" s="36">
        <f t="shared" si="39"/>
        <v>95</v>
      </c>
      <c r="V101" s="58">
        <f t="shared" si="40"/>
        <v>5.2168745696876488</v>
      </c>
      <c r="W101" s="58">
        <f t="shared" si="41"/>
        <v>0.21213103047815046</v>
      </c>
      <c r="X101" s="58">
        <f t="shared" si="42"/>
        <v>2.1736977373698535E-2</v>
      </c>
      <c r="Y101" s="58">
        <f t="shared" si="36"/>
        <v>5.1789284120074877</v>
      </c>
      <c r="Z101" s="58">
        <f t="shared" si="43"/>
        <v>0.19039405310445168</v>
      </c>
      <c r="AA101" s="58">
        <f t="shared" si="37"/>
        <v>14.9735194834168</v>
      </c>
      <c r="AB101" s="58">
        <f t="shared" si="44"/>
        <v>5.0264805165831969</v>
      </c>
      <c r="AD101" s="35" t="str">
        <f t="shared" si="25"/>
        <v/>
      </c>
      <c r="AE101" s="39" t="str">
        <f t="shared" si="26"/>
        <v/>
      </c>
      <c r="AF101" s="62" t="str">
        <f t="shared" si="27"/>
        <v/>
      </c>
      <c r="AG101" s="64" t="str">
        <f t="shared" si="31"/>
        <v/>
      </c>
      <c r="AH101" s="35" t="str">
        <f t="shared" si="28"/>
        <v/>
      </c>
      <c r="AI101" s="39" t="str">
        <f t="shared" si="29"/>
        <v/>
      </c>
      <c r="AJ101" s="65" t="str">
        <f t="shared" si="30"/>
        <v/>
      </c>
      <c r="AK101" s="66" t="str">
        <f t="shared" si="32"/>
        <v/>
      </c>
    </row>
    <row r="102" spans="6:37" ht="14.5">
      <c r="F102" s="68">
        <f t="shared" si="45"/>
        <v>96</v>
      </c>
      <c r="G102" s="62">
        <f t="shared" si="46"/>
        <v>22.284075660194393</v>
      </c>
      <c r="H102" s="62">
        <f t="shared" si="47"/>
        <v>0.99113052661321244</v>
      </c>
      <c r="I102" s="62">
        <f t="shared" si="48"/>
        <v>0.18570063050161995</v>
      </c>
      <c r="J102" s="69">
        <f t="shared" si="33"/>
        <v>41.627176318951193</v>
      </c>
      <c r="K102" s="62">
        <f t="shared" si="49"/>
        <v>0.80542989611159244</v>
      </c>
      <c r="L102" s="69">
        <f t="shared" si="34"/>
        <v>53.521354235917201</v>
      </c>
      <c r="M102" s="62"/>
      <c r="N102" s="62">
        <f t="shared" si="35"/>
        <v>21.478645764082799</v>
      </c>
      <c r="O102" s="62"/>
      <c r="P102" s="62"/>
      <c r="Q102" s="62"/>
      <c r="R102" s="63">
        <f t="shared" si="38"/>
        <v>0.11724311509861496</v>
      </c>
      <c r="S102" s="62"/>
      <c r="U102" s="36">
        <f t="shared" si="39"/>
        <v>96</v>
      </c>
      <c r="V102" s="58">
        <f t="shared" si="40"/>
        <v>5.0264805165831969</v>
      </c>
      <c r="W102" s="58">
        <f t="shared" si="41"/>
        <v>0.21213103047815046</v>
      </c>
      <c r="X102" s="58">
        <f t="shared" si="42"/>
        <v>2.0943668819096654E-2</v>
      </c>
      <c r="Y102" s="58">
        <f t="shared" si="36"/>
        <v>5.1998720808265846</v>
      </c>
      <c r="Z102" s="58">
        <f t="shared" si="43"/>
        <v>0.19118736165905356</v>
      </c>
      <c r="AA102" s="58">
        <f t="shared" si="37"/>
        <v>15.164706845075854</v>
      </c>
      <c r="AB102" s="58">
        <f t="shared" si="44"/>
        <v>4.8352931549241438</v>
      </c>
      <c r="AD102" s="35" t="str">
        <f t="shared" si="25"/>
        <v/>
      </c>
      <c r="AE102" s="39" t="str">
        <f t="shared" si="26"/>
        <v/>
      </c>
      <c r="AF102" s="62" t="str">
        <f t="shared" si="27"/>
        <v/>
      </c>
      <c r="AG102" s="64" t="str">
        <f t="shared" si="31"/>
        <v/>
      </c>
      <c r="AH102" s="35" t="str">
        <f t="shared" si="28"/>
        <v/>
      </c>
      <c r="AI102" s="39" t="str">
        <f t="shared" si="29"/>
        <v/>
      </c>
      <c r="AJ102" s="65" t="str">
        <f t="shared" si="30"/>
        <v/>
      </c>
      <c r="AK102" s="66" t="str">
        <f t="shared" si="32"/>
        <v/>
      </c>
    </row>
    <row r="103" spans="6:37" ht="14.5">
      <c r="F103" s="68">
        <f t="shared" si="45"/>
        <v>97</v>
      </c>
      <c r="G103" s="62">
        <f t="shared" si="46"/>
        <v>21.478645764082799</v>
      </c>
      <c r="H103" s="62">
        <f t="shared" si="47"/>
        <v>0.99113052661321244</v>
      </c>
      <c r="I103" s="62">
        <f t="shared" si="48"/>
        <v>0.17898871470069</v>
      </c>
      <c r="J103" s="69">
        <f t="shared" si="33"/>
        <v>41.80616503365188</v>
      </c>
      <c r="K103" s="62">
        <f t="shared" si="49"/>
        <v>0.81214181191252244</v>
      </c>
      <c r="L103" s="69">
        <f t="shared" si="34"/>
        <v>54.333496047829726</v>
      </c>
      <c r="M103" s="62"/>
      <c r="N103" s="62">
        <f t="shared" si="35"/>
        <v>20.666503952170277</v>
      </c>
      <c r="O103" s="62"/>
      <c r="P103" s="62"/>
      <c r="Q103" s="62"/>
      <c r="R103" s="63">
        <f t="shared" si="38"/>
        <v>0.11719965370928501</v>
      </c>
      <c r="S103" s="62"/>
      <c r="U103" s="36">
        <f t="shared" si="39"/>
        <v>97</v>
      </c>
      <c r="V103" s="58">
        <f t="shared" si="40"/>
        <v>4.8352931549241438</v>
      </c>
      <c r="W103" s="58">
        <f t="shared" si="41"/>
        <v>0.21213103047815046</v>
      </c>
      <c r="X103" s="58">
        <f t="shared" si="42"/>
        <v>2.0147054812183932E-2</v>
      </c>
      <c r="Y103" s="58">
        <f t="shared" si="36"/>
        <v>5.2200191356387684</v>
      </c>
      <c r="Z103" s="58">
        <f t="shared" si="43"/>
        <v>0.19198397566596628</v>
      </c>
      <c r="AA103" s="58">
        <f t="shared" si="37"/>
        <v>15.35669082074182</v>
      </c>
      <c r="AB103" s="58">
        <f t="shared" si="44"/>
        <v>4.6433091792581775</v>
      </c>
      <c r="AD103" s="35" t="str">
        <f t="shared" si="25"/>
        <v/>
      </c>
      <c r="AE103" s="39" t="str">
        <f t="shared" si="26"/>
        <v/>
      </c>
      <c r="AF103" s="62" t="str">
        <f t="shared" si="27"/>
        <v/>
      </c>
      <c r="AG103" s="64" t="str">
        <f t="shared" si="31"/>
        <v/>
      </c>
      <c r="AH103" s="35" t="str">
        <f t="shared" si="28"/>
        <v/>
      </c>
      <c r="AI103" s="39" t="str">
        <f t="shared" si="29"/>
        <v/>
      </c>
      <c r="AJ103" s="65" t="str">
        <f t="shared" si="30"/>
        <v/>
      </c>
      <c r="AK103" s="66" t="str">
        <f t="shared" si="32"/>
        <v/>
      </c>
    </row>
    <row r="104" spans="6:37" ht="14.5">
      <c r="F104" s="68">
        <f t="shared" si="45"/>
        <v>98</v>
      </c>
      <c r="G104" s="62">
        <f t="shared" si="46"/>
        <v>20.666503952170277</v>
      </c>
      <c r="H104" s="62">
        <f t="shared" si="47"/>
        <v>0.99113052661321244</v>
      </c>
      <c r="I104" s="62">
        <f t="shared" si="48"/>
        <v>0.17222086626808564</v>
      </c>
      <c r="J104" s="69">
        <f t="shared" si="33"/>
        <v>41.978385899919964</v>
      </c>
      <c r="K104" s="62">
        <f t="shared" si="49"/>
        <v>0.8189096603451268</v>
      </c>
      <c r="L104" s="69">
        <f t="shared" si="34"/>
        <v>55.152405708174854</v>
      </c>
      <c r="M104" s="62"/>
      <c r="N104" s="62">
        <f t="shared" si="35"/>
        <v>19.84759429182515</v>
      </c>
      <c r="O104" s="62"/>
      <c r="P104" s="62"/>
      <c r="Q104" s="62"/>
      <c r="R104" s="63">
        <f t="shared" si="38"/>
        <v>0.11715842543551111</v>
      </c>
      <c r="S104" s="62"/>
      <c r="U104" s="36">
        <f t="shared" si="39"/>
        <v>98</v>
      </c>
      <c r="V104" s="58">
        <f t="shared" si="40"/>
        <v>4.6433091792581775</v>
      </c>
      <c r="W104" s="58">
        <f t="shared" si="41"/>
        <v>0.21213103047815046</v>
      </c>
      <c r="X104" s="58">
        <f t="shared" si="42"/>
        <v>1.9347121580242405E-2</v>
      </c>
      <c r="Y104" s="58">
        <f t="shared" si="36"/>
        <v>5.2393662572190109</v>
      </c>
      <c r="Z104" s="58">
        <f t="shared" si="43"/>
        <v>0.19278390889790781</v>
      </c>
      <c r="AA104" s="58">
        <f t="shared" si="37"/>
        <v>15.549474729639728</v>
      </c>
      <c r="AB104" s="58">
        <f t="shared" si="44"/>
        <v>4.45052527036027</v>
      </c>
      <c r="AD104" s="35" t="str">
        <f t="shared" si="25"/>
        <v/>
      </c>
      <c r="AE104" s="39" t="str">
        <f t="shared" si="26"/>
        <v/>
      </c>
      <c r="AF104" s="62" t="str">
        <f t="shared" si="27"/>
        <v/>
      </c>
      <c r="AG104" s="64" t="str">
        <f t="shared" si="31"/>
        <v/>
      </c>
      <c r="AH104" s="35" t="str">
        <f t="shared" si="28"/>
        <v/>
      </c>
      <c r="AI104" s="39" t="str">
        <f t="shared" si="29"/>
        <v/>
      </c>
      <c r="AJ104" s="65" t="str">
        <f t="shared" si="30"/>
        <v/>
      </c>
      <c r="AK104" s="66" t="str">
        <f t="shared" si="32"/>
        <v/>
      </c>
    </row>
    <row r="105" spans="6:37" ht="14.5">
      <c r="F105" s="68">
        <f t="shared" si="45"/>
        <v>99</v>
      </c>
      <c r="G105" s="62">
        <f t="shared" si="46"/>
        <v>19.84759429182515</v>
      </c>
      <c r="H105" s="62">
        <f t="shared" si="47"/>
        <v>0.99113052661321244</v>
      </c>
      <c r="I105" s="62">
        <f t="shared" si="48"/>
        <v>0.16539661909854292</v>
      </c>
      <c r="J105" s="69">
        <f t="shared" si="33"/>
        <v>42.143782519018508</v>
      </c>
      <c r="K105" s="62">
        <f t="shared" si="49"/>
        <v>0.82573390751466946</v>
      </c>
      <c r="L105" s="69">
        <f t="shared" si="34"/>
        <v>55.978139615689521</v>
      </c>
      <c r="M105" s="62"/>
      <c r="N105" s="62">
        <f t="shared" si="35"/>
        <v>19.021860384310479</v>
      </c>
      <c r="O105" s="62"/>
      <c r="P105" s="62"/>
      <c r="Q105" s="62"/>
      <c r="R105" s="63">
        <f t="shared" si="38"/>
        <v>0.1171193802000967</v>
      </c>
      <c r="S105" s="62"/>
      <c r="U105" s="36">
        <f t="shared" si="39"/>
        <v>99</v>
      </c>
      <c r="V105" s="58">
        <f t="shared" si="40"/>
        <v>4.45052527036027</v>
      </c>
      <c r="W105" s="58">
        <f t="shared" si="41"/>
        <v>0.21213103047815046</v>
      </c>
      <c r="X105" s="58">
        <f t="shared" si="42"/>
        <v>1.854385529316779E-2</v>
      </c>
      <c r="Y105" s="58">
        <f t="shared" si="36"/>
        <v>5.257910112512179</v>
      </c>
      <c r="Z105" s="58">
        <f t="shared" si="43"/>
        <v>0.19358717518498242</v>
      </c>
      <c r="AA105" s="58">
        <f t="shared" si="37"/>
        <v>15.74306190482471</v>
      </c>
      <c r="AB105" s="58">
        <f t="shared" si="44"/>
        <v>4.256938095175288</v>
      </c>
      <c r="AD105" s="35" t="str">
        <f t="shared" si="25"/>
        <v/>
      </c>
      <c r="AE105" s="39" t="str">
        <f t="shared" si="26"/>
        <v/>
      </c>
      <c r="AF105" s="62" t="str">
        <f t="shared" si="27"/>
        <v/>
      </c>
      <c r="AG105" s="64" t="str">
        <f t="shared" si="31"/>
        <v/>
      </c>
      <c r="AH105" s="35" t="str">
        <f t="shared" si="28"/>
        <v/>
      </c>
      <c r="AI105" s="39" t="str">
        <f t="shared" si="29"/>
        <v/>
      </c>
      <c r="AJ105" s="65" t="str">
        <f t="shared" si="30"/>
        <v/>
      </c>
      <c r="AK105" s="66" t="str">
        <f t="shared" si="32"/>
        <v/>
      </c>
    </row>
    <row r="106" spans="6:37" ht="14.5">
      <c r="F106" s="68">
        <f t="shared" si="45"/>
        <v>100</v>
      </c>
      <c r="G106" s="62">
        <f t="shared" si="46"/>
        <v>19.021860384310479</v>
      </c>
      <c r="H106" s="62">
        <f t="shared" si="47"/>
        <v>0.99113052661321244</v>
      </c>
      <c r="I106" s="62">
        <f t="shared" si="48"/>
        <v>0.15851550320258731</v>
      </c>
      <c r="J106" s="69">
        <f t="shared" si="33"/>
        <v>42.302298022221095</v>
      </c>
      <c r="K106" s="62">
        <f t="shared" si="49"/>
        <v>0.8326150234106251</v>
      </c>
      <c r="L106" s="69">
        <f t="shared" si="34"/>
        <v>56.810754639100146</v>
      </c>
      <c r="M106" s="62"/>
      <c r="N106" s="62">
        <f t="shared" si="35"/>
        <v>18.189245360899854</v>
      </c>
      <c r="O106" s="62"/>
      <c r="P106" s="62"/>
      <c r="Q106" s="62"/>
      <c r="R106" s="63">
        <f t="shared" si="38"/>
        <v>0.11708247020640403</v>
      </c>
      <c r="S106" s="62"/>
      <c r="U106" s="36">
        <f t="shared" si="39"/>
        <v>100</v>
      </c>
      <c r="V106" s="58">
        <f t="shared" si="40"/>
        <v>4.256938095175288</v>
      </c>
      <c r="W106" s="58">
        <f t="shared" si="41"/>
        <v>0.21213103047815046</v>
      </c>
      <c r="X106" s="58">
        <f t="shared" si="42"/>
        <v>1.7737242063230366E-2</v>
      </c>
      <c r="Y106" s="58">
        <f t="shared" si="36"/>
        <v>5.2756473545754092</v>
      </c>
      <c r="Z106" s="58">
        <f t="shared" si="43"/>
        <v>0.19439378841491983</v>
      </c>
      <c r="AA106" s="58">
        <f t="shared" si="37"/>
        <v>15.937455693239631</v>
      </c>
      <c r="AB106" s="58">
        <f t="shared" si="44"/>
        <v>4.0625443067603682</v>
      </c>
      <c r="AD106" s="35" t="str">
        <f t="shared" ref="AD106:AD114" si="50">IF(AD105&lt;$C$8,AD105+1,"")</f>
        <v/>
      </c>
      <c r="AE106" s="39" t="str">
        <f t="shared" ref="AE106:AE114" si="51">IF(AD106="","",AE105)</f>
        <v/>
      </c>
      <c r="AF106" s="62" t="str">
        <f t="shared" ref="AF106:AF114" si="52">IF(AD106="","",(-PV($C$7/12,($C$8*12)-AD106*12,$C$9)))</f>
        <v/>
      </c>
      <c r="AG106" s="64" t="str">
        <f t="shared" si="31"/>
        <v/>
      </c>
      <c r="AH106" s="35" t="str">
        <f t="shared" ref="AH106:AH114" si="53">IF(AH105&lt;$D$8,AH105+1,"")</f>
        <v/>
      </c>
      <c r="AI106" s="39" t="str">
        <f t="shared" ref="AI106:AI114" si="54">IF(AH106="","",AI105)</f>
        <v/>
      </c>
      <c r="AJ106" s="65" t="str">
        <f t="shared" ref="AJ106:AJ114" si="55">IF(AH106="","",(-PV($D$7/12,($D$8*12)-AH106*12,$D$9)))</f>
        <v/>
      </c>
      <c r="AK106" s="66" t="str">
        <f t="shared" si="32"/>
        <v/>
      </c>
    </row>
    <row r="107" spans="6:37" ht="14.5">
      <c r="F107" s="68">
        <f t="shared" si="45"/>
        <v>101</v>
      </c>
      <c r="G107" s="62">
        <f t="shared" si="46"/>
        <v>18.189245360899854</v>
      </c>
      <c r="H107" s="62">
        <f t="shared" si="47"/>
        <v>0.99113052661321244</v>
      </c>
      <c r="I107" s="62">
        <f t="shared" si="48"/>
        <v>0.15157704467416544</v>
      </c>
      <c r="J107" s="69">
        <f t="shared" si="33"/>
        <v>42.453875066895257</v>
      </c>
      <c r="K107" s="62">
        <f t="shared" si="49"/>
        <v>0.839553481939047</v>
      </c>
      <c r="L107" s="69">
        <f t="shared" si="34"/>
        <v>57.650308121039195</v>
      </c>
      <c r="M107" s="62"/>
      <c r="N107" s="62">
        <f t="shared" si="35"/>
        <v>17.349691878960808</v>
      </c>
      <c r="O107" s="62"/>
      <c r="P107" s="62"/>
      <c r="Q107" s="62"/>
      <c r="R107" s="63">
        <f t="shared" si="38"/>
        <v>0.1170476498320558</v>
      </c>
      <c r="S107" s="62"/>
      <c r="U107" s="36">
        <f t="shared" si="39"/>
        <v>101</v>
      </c>
      <c r="V107" s="58">
        <f t="shared" si="40"/>
        <v>4.0625443067603682</v>
      </c>
      <c r="W107" s="58">
        <f t="shared" si="41"/>
        <v>0.21213103047815046</v>
      </c>
      <c r="X107" s="58">
        <f t="shared" si="42"/>
        <v>1.6927267944834866E-2</v>
      </c>
      <c r="Y107" s="58">
        <f t="shared" si="36"/>
        <v>5.2925746225202444</v>
      </c>
      <c r="Z107" s="58">
        <f t="shared" si="43"/>
        <v>0.19520376253331534</v>
      </c>
      <c r="AA107" s="58">
        <f t="shared" si="37"/>
        <v>16.132659455772945</v>
      </c>
      <c r="AB107" s="58">
        <f t="shared" si="44"/>
        <v>3.8673405442270528</v>
      </c>
      <c r="AD107" s="35" t="str">
        <f t="shared" si="50"/>
        <v/>
      </c>
      <c r="AE107" s="39" t="str">
        <f t="shared" si="51"/>
        <v/>
      </c>
      <c r="AF107" s="62" t="str">
        <f t="shared" si="52"/>
        <v/>
      </c>
      <c r="AG107" s="64" t="str">
        <f t="shared" si="31"/>
        <v/>
      </c>
      <c r="AH107" s="35" t="str">
        <f t="shared" si="53"/>
        <v/>
      </c>
      <c r="AI107" s="39" t="str">
        <f t="shared" si="54"/>
        <v/>
      </c>
      <c r="AJ107" s="65" t="str">
        <f t="shared" si="55"/>
        <v/>
      </c>
      <c r="AK107" s="66" t="str">
        <f t="shared" si="32"/>
        <v/>
      </c>
    </row>
    <row r="108" spans="6:37" ht="14.5">
      <c r="F108" s="68">
        <f t="shared" si="45"/>
        <v>102</v>
      </c>
      <c r="G108" s="62">
        <f t="shared" si="46"/>
        <v>17.349691878960808</v>
      </c>
      <c r="H108" s="62">
        <f t="shared" si="47"/>
        <v>0.99113052661321244</v>
      </c>
      <c r="I108" s="62">
        <f t="shared" si="48"/>
        <v>0.14458076565800673</v>
      </c>
      <c r="J108" s="69">
        <f t="shared" si="33"/>
        <v>42.598455832553263</v>
      </c>
      <c r="K108" s="62">
        <f t="shared" si="49"/>
        <v>0.84654976095520573</v>
      </c>
      <c r="L108" s="69">
        <f t="shared" si="34"/>
        <v>58.496857881994401</v>
      </c>
      <c r="M108" s="62"/>
      <c r="N108" s="62">
        <f t="shared" si="35"/>
        <v>16.503142118005602</v>
      </c>
      <c r="O108" s="62"/>
      <c r="P108" s="62"/>
      <c r="Q108" s="62"/>
      <c r="R108" s="63">
        <f t="shared" si="38"/>
        <v>0.11701487553522616</v>
      </c>
      <c r="S108" s="62"/>
      <c r="U108" s="36">
        <f t="shared" si="39"/>
        <v>102</v>
      </c>
      <c r="V108" s="58">
        <f t="shared" si="40"/>
        <v>3.8673405442270528</v>
      </c>
      <c r="W108" s="58">
        <f t="shared" si="41"/>
        <v>0.21213103047815046</v>
      </c>
      <c r="X108" s="58">
        <f t="shared" si="42"/>
        <v>1.6113918934279388E-2</v>
      </c>
      <c r="Y108" s="58">
        <f t="shared" si="36"/>
        <v>5.308688541454524</v>
      </c>
      <c r="Z108" s="58">
        <f t="shared" si="43"/>
        <v>0.1960171115438708</v>
      </c>
      <c r="AA108" s="58">
        <f t="shared" si="37"/>
        <v>16.328676567316815</v>
      </c>
      <c r="AB108" s="58">
        <f t="shared" si="44"/>
        <v>3.6713234326831818</v>
      </c>
      <c r="AD108" s="35" t="str">
        <f t="shared" si="50"/>
        <v/>
      </c>
      <c r="AE108" s="39" t="str">
        <f t="shared" si="51"/>
        <v/>
      </c>
      <c r="AF108" s="62" t="str">
        <f t="shared" si="52"/>
        <v/>
      </c>
      <c r="AG108" s="64" t="str">
        <f t="shared" si="31"/>
        <v/>
      </c>
      <c r="AH108" s="35" t="str">
        <f t="shared" si="53"/>
        <v/>
      </c>
      <c r="AI108" s="39" t="str">
        <f t="shared" si="54"/>
        <v/>
      </c>
      <c r="AJ108" s="65" t="str">
        <f t="shared" si="55"/>
        <v/>
      </c>
      <c r="AK108" s="66" t="str">
        <f t="shared" si="32"/>
        <v/>
      </c>
    </row>
    <row r="109" spans="6:37" ht="14.5">
      <c r="F109" s="68">
        <f t="shared" si="45"/>
        <v>103</v>
      </c>
      <c r="G109" s="62">
        <f t="shared" si="46"/>
        <v>16.503142118005602</v>
      </c>
      <c r="H109" s="62">
        <f t="shared" si="47"/>
        <v>0.99113052661321244</v>
      </c>
      <c r="I109" s="62">
        <f t="shared" si="48"/>
        <v>0.13752618431671335</v>
      </c>
      <c r="J109" s="69">
        <f t="shared" si="33"/>
        <v>42.735982016869976</v>
      </c>
      <c r="K109" s="62">
        <f t="shared" si="49"/>
        <v>0.85360434229649906</v>
      </c>
      <c r="L109" s="69">
        <f t="shared" si="34"/>
        <v>59.350462224290901</v>
      </c>
      <c r="M109" s="62"/>
      <c r="N109" s="62">
        <f t="shared" si="35"/>
        <v>15.649537775709103</v>
      </c>
      <c r="O109" s="62"/>
      <c r="P109" s="62"/>
      <c r="Q109" s="62"/>
      <c r="R109" s="63">
        <f t="shared" si="38"/>
        <v>0.11698410578801051</v>
      </c>
      <c r="S109" s="62"/>
      <c r="U109" s="36">
        <f t="shared" si="39"/>
        <v>103</v>
      </c>
      <c r="V109" s="58">
        <f t="shared" si="40"/>
        <v>3.6713234326831818</v>
      </c>
      <c r="W109" s="58">
        <f t="shared" si="41"/>
        <v>0.21213103047815046</v>
      </c>
      <c r="X109" s="58">
        <f t="shared" si="42"/>
        <v>1.5297180969513257E-2</v>
      </c>
      <c r="Y109" s="58">
        <f t="shared" si="36"/>
        <v>5.3239857224240374</v>
      </c>
      <c r="Z109" s="58">
        <f t="shared" si="43"/>
        <v>0.19683384950863692</v>
      </c>
      <c r="AA109" s="58">
        <f t="shared" si="37"/>
        <v>16.525510416825451</v>
      </c>
      <c r="AB109" s="58">
        <f t="shared" si="44"/>
        <v>3.4744895831745448</v>
      </c>
      <c r="AD109" s="35" t="str">
        <f t="shared" si="50"/>
        <v/>
      </c>
      <c r="AE109" s="39" t="str">
        <f t="shared" si="51"/>
        <v/>
      </c>
      <c r="AF109" s="62" t="str">
        <f t="shared" si="52"/>
        <v/>
      </c>
      <c r="AG109" s="64" t="str">
        <f t="shared" si="31"/>
        <v/>
      </c>
      <c r="AH109" s="35" t="str">
        <f t="shared" si="53"/>
        <v/>
      </c>
      <c r="AI109" s="39" t="str">
        <f t="shared" si="54"/>
        <v/>
      </c>
      <c r="AJ109" s="65" t="str">
        <f t="shared" si="55"/>
        <v/>
      </c>
      <c r="AK109" s="66" t="str">
        <f t="shared" si="32"/>
        <v/>
      </c>
    </row>
    <row r="110" spans="6:37" ht="14.5">
      <c r="F110" s="68">
        <f t="shared" si="45"/>
        <v>104</v>
      </c>
      <c r="G110" s="62">
        <f t="shared" si="46"/>
        <v>15.649537775709103</v>
      </c>
      <c r="H110" s="62">
        <f t="shared" si="47"/>
        <v>0.99113052661321244</v>
      </c>
      <c r="I110" s="62">
        <f t="shared" si="48"/>
        <v>0.13041281479757585</v>
      </c>
      <c r="J110" s="69">
        <f t="shared" si="33"/>
        <v>42.866394831667549</v>
      </c>
      <c r="K110" s="62">
        <f t="shared" si="49"/>
        <v>0.86071771181563661</v>
      </c>
      <c r="L110" s="69">
        <f t="shared" si="34"/>
        <v>60.211179936106539</v>
      </c>
      <c r="M110" s="62"/>
      <c r="N110" s="62">
        <f t="shared" si="35"/>
        <v>14.788820063893466</v>
      </c>
      <c r="O110" s="62"/>
      <c r="P110" s="62"/>
      <c r="Q110" s="62"/>
      <c r="R110" s="63">
        <f t="shared" si="38"/>
        <v>0.11695530059769113</v>
      </c>
      <c r="S110" s="62"/>
      <c r="U110" s="36">
        <f t="shared" si="39"/>
        <v>104</v>
      </c>
      <c r="V110" s="58">
        <f t="shared" si="40"/>
        <v>3.4744895831745448</v>
      </c>
      <c r="W110" s="58">
        <f t="shared" si="41"/>
        <v>0.21213103047815046</v>
      </c>
      <c r="X110" s="58">
        <f t="shared" si="42"/>
        <v>1.4477039929893937E-2</v>
      </c>
      <c r="Y110" s="58">
        <f t="shared" si="36"/>
        <v>5.3384627623539318</v>
      </c>
      <c r="Z110" s="58">
        <f t="shared" si="43"/>
        <v>0.19765399054825622</v>
      </c>
      <c r="AA110" s="58">
        <f t="shared" si="37"/>
        <v>16.723164407373709</v>
      </c>
      <c r="AB110" s="58">
        <f t="shared" si="44"/>
        <v>3.2768355926262887</v>
      </c>
      <c r="AD110" s="35" t="str">
        <f t="shared" si="50"/>
        <v/>
      </c>
      <c r="AE110" s="39" t="str">
        <f t="shared" si="51"/>
        <v/>
      </c>
      <c r="AF110" s="62" t="str">
        <f t="shared" si="52"/>
        <v/>
      </c>
      <c r="AG110" s="64" t="str">
        <f t="shared" si="31"/>
        <v/>
      </c>
      <c r="AH110" s="35" t="str">
        <f t="shared" si="53"/>
        <v/>
      </c>
      <c r="AI110" s="39" t="str">
        <f t="shared" si="54"/>
        <v/>
      </c>
      <c r="AJ110" s="65" t="str">
        <f t="shared" si="55"/>
        <v/>
      </c>
      <c r="AK110" s="66" t="str">
        <f t="shared" si="32"/>
        <v/>
      </c>
    </row>
    <row r="111" spans="6:37" ht="14.5">
      <c r="F111" s="68">
        <f t="shared" si="45"/>
        <v>105</v>
      </c>
      <c r="G111" s="62">
        <f t="shared" si="46"/>
        <v>14.788820063893466</v>
      </c>
      <c r="H111" s="62">
        <f t="shared" si="47"/>
        <v>0.99113052661321244</v>
      </c>
      <c r="I111" s="62">
        <f t="shared" si="48"/>
        <v>0.12324016719911221</v>
      </c>
      <c r="J111" s="69">
        <f t="shared" si="33"/>
        <v>42.989634998866663</v>
      </c>
      <c r="K111" s="62">
        <f t="shared" si="49"/>
        <v>0.8678903594141002</v>
      </c>
      <c r="L111" s="69">
        <f t="shared" si="34"/>
        <v>61.079070295520637</v>
      </c>
      <c r="M111" s="62"/>
      <c r="N111" s="62">
        <f t="shared" si="35"/>
        <v>13.920929704479367</v>
      </c>
      <c r="O111" s="62"/>
      <c r="P111" s="62"/>
      <c r="Q111" s="62"/>
      <c r="R111" s="63">
        <f t="shared" si="38"/>
        <v>0.11692842241159443</v>
      </c>
      <c r="S111" s="62"/>
      <c r="U111" s="36">
        <f t="shared" si="39"/>
        <v>105</v>
      </c>
      <c r="V111" s="58">
        <f t="shared" si="40"/>
        <v>3.2768355926262887</v>
      </c>
      <c r="W111" s="58">
        <f t="shared" si="41"/>
        <v>0.21213103047815046</v>
      </c>
      <c r="X111" s="58">
        <f t="shared" si="42"/>
        <v>1.365348163594287E-2</v>
      </c>
      <c r="Y111" s="58">
        <f t="shared" si="36"/>
        <v>5.3521162439898751</v>
      </c>
      <c r="Z111" s="58">
        <f t="shared" si="43"/>
        <v>0.19847754884220728</v>
      </c>
      <c r="AA111" s="58">
        <f t="shared" si="37"/>
        <v>16.921641956215915</v>
      </c>
      <c r="AB111" s="58">
        <f t="shared" si="44"/>
        <v>3.0783580437840814</v>
      </c>
      <c r="AD111" s="35" t="str">
        <f t="shared" si="50"/>
        <v/>
      </c>
      <c r="AE111" s="39" t="str">
        <f t="shared" si="51"/>
        <v/>
      </c>
      <c r="AF111" s="62" t="str">
        <f t="shared" si="52"/>
        <v/>
      </c>
      <c r="AG111" s="64" t="str">
        <f t="shared" si="31"/>
        <v/>
      </c>
      <c r="AH111" s="35" t="str">
        <f t="shared" si="53"/>
        <v/>
      </c>
      <c r="AI111" s="39" t="str">
        <f t="shared" si="54"/>
        <v/>
      </c>
      <c r="AJ111" s="65" t="str">
        <f t="shared" si="55"/>
        <v/>
      </c>
      <c r="AK111" s="66" t="str">
        <f t="shared" si="32"/>
        <v/>
      </c>
    </row>
    <row r="112" spans="6:37" ht="14.5">
      <c r="F112" s="68">
        <f t="shared" si="45"/>
        <v>106</v>
      </c>
      <c r="G112" s="62">
        <f t="shared" si="46"/>
        <v>13.920929704479367</v>
      </c>
      <c r="H112" s="62">
        <f t="shared" si="47"/>
        <v>0.99113052661321244</v>
      </c>
      <c r="I112" s="62">
        <f t="shared" si="48"/>
        <v>0.11600774753732805</v>
      </c>
      <c r="J112" s="69">
        <f t="shared" si="33"/>
        <v>43.105642746403994</v>
      </c>
      <c r="K112" s="62">
        <f t="shared" si="49"/>
        <v>0.87512277907588443</v>
      </c>
      <c r="L112" s="69">
        <f t="shared" si="34"/>
        <v>61.954193074596525</v>
      </c>
      <c r="M112" s="62"/>
      <c r="N112" s="62">
        <f t="shared" si="35"/>
        <v>13.045806925403483</v>
      </c>
      <c r="O112" s="62"/>
      <c r="P112" s="62"/>
      <c r="Q112" s="62"/>
      <c r="R112" s="63">
        <f t="shared" si="38"/>
        <v>0.11690343492212107</v>
      </c>
      <c r="S112" s="62"/>
      <c r="U112" s="36">
        <f t="shared" si="39"/>
        <v>106</v>
      </c>
      <c r="V112" s="58">
        <f t="shared" si="40"/>
        <v>3.0783580437840814</v>
      </c>
      <c r="W112" s="58">
        <f t="shared" si="41"/>
        <v>0.21213103047815046</v>
      </c>
      <c r="X112" s="58">
        <f t="shared" si="42"/>
        <v>1.2826491849100339E-2</v>
      </c>
      <c r="Y112" s="58">
        <f t="shared" si="36"/>
        <v>5.3649427358389756</v>
      </c>
      <c r="Z112" s="58">
        <f t="shared" si="43"/>
        <v>0.19930453862904982</v>
      </c>
      <c r="AA112" s="58">
        <f t="shared" si="37"/>
        <v>17.120946494844965</v>
      </c>
      <c r="AB112" s="58">
        <f t="shared" si="44"/>
        <v>2.8790535051550314</v>
      </c>
      <c r="AD112" s="35" t="str">
        <f t="shared" si="50"/>
        <v/>
      </c>
      <c r="AE112" s="39" t="str">
        <f t="shared" si="51"/>
        <v/>
      </c>
      <c r="AF112" s="62" t="str">
        <f t="shared" si="52"/>
        <v/>
      </c>
      <c r="AG112" s="64" t="str">
        <f t="shared" si="31"/>
        <v/>
      </c>
      <c r="AH112" s="35" t="str">
        <f t="shared" si="53"/>
        <v/>
      </c>
      <c r="AI112" s="39" t="str">
        <f t="shared" si="54"/>
        <v/>
      </c>
      <c r="AJ112" s="65" t="str">
        <f t="shared" si="55"/>
        <v/>
      </c>
      <c r="AK112" s="66" t="str">
        <f t="shared" si="32"/>
        <v/>
      </c>
    </row>
    <row r="113" spans="6:37" ht="14.5">
      <c r="F113" s="68">
        <f t="shared" si="45"/>
        <v>107</v>
      </c>
      <c r="G113" s="62">
        <f t="shared" si="46"/>
        <v>13.045806925403483</v>
      </c>
      <c r="H113" s="62">
        <f t="shared" si="47"/>
        <v>0.99113052661321244</v>
      </c>
      <c r="I113" s="62">
        <f t="shared" si="48"/>
        <v>0.10871505771169569</v>
      </c>
      <c r="J113" s="69">
        <f t="shared" si="33"/>
        <v>43.214357804115693</v>
      </c>
      <c r="K113" s="62">
        <f t="shared" si="49"/>
        <v>0.88241546890151679</v>
      </c>
      <c r="L113" s="69">
        <f t="shared" si="34"/>
        <v>62.836608543498045</v>
      </c>
      <c r="M113" s="62"/>
      <c r="N113" s="62">
        <f t="shared" si="35"/>
        <v>12.163391456501966</v>
      </c>
      <c r="O113" s="62"/>
      <c r="P113" s="62"/>
      <c r="Q113" s="62"/>
      <c r="R113" s="63">
        <f t="shared" si="38"/>
        <v>0.11688030359037524</v>
      </c>
      <c r="S113" s="62"/>
      <c r="U113" s="36">
        <f t="shared" si="39"/>
        <v>107</v>
      </c>
      <c r="V113" s="58">
        <f t="shared" si="40"/>
        <v>2.8790535051550314</v>
      </c>
      <c r="W113" s="58">
        <f t="shared" si="41"/>
        <v>0.21213103047815046</v>
      </c>
      <c r="X113" s="58">
        <f t="shared" si="42"/>
        <v>1.1996056271479297E-2</v>
      </c>
      <c r="Y113" s="58">
        <f t="shared" si="36"/>
        <v>5.3769387921104546</v>
      </c>
      <c r="Z113" s="58">
        <f t="shared" si="43"/>
        <v>0.20013497420667084</v>
      </c>
      <c r="AA113" s="58">
        <f t="shared" si="37"/>
        <v>17.321081469051634</v>
      </c>
      <c r="AB113" s="58">
        <f t="shared" si="44"/>
        <v>2.6789185309483607</v>
      </c>
      <c r="AD113" s="35" t="str">
        <f t="shared" si="50"/>
        <v/>
      </c>
      <c r="AE113" s="39" t="str">
        <f t="shared" si="51"/>
        <v/>
      </c>
      <c r="AF113" s="62" t="str">
        <f t="shared" si="52"/>
        <v/>
      </c>
      <c r="AG113" s="64" t="str">
        <f t="shared" si="31"/>
        <v/>
      </c>
      <c r="AH113" s="35" t="str">
        <f t="shared" si="53"/>
        <v/>
      </c>
      <c r="AI113" s="39" t="str">
        <f t="shared" si="54"/>
        <v/>
      </c>
      <c r="AJ113" s="65" t="str">
        <f t="shared" si="55"/>
        <v/>
      </c>
      <c r="AK113" s="66" t="str">
        <f t="shared" si="32"/>
        <v/>
      </c>
    </row>
    <row r="114" spans="6:37" ht="14.5">
      <c r="F114" s="68">
        <f t="shared" si="45"/>
        <v>108</v>
      </c>
      <c r="G114" s="62">
        <f t="shared" si="46"/>
        <v>12.163391456501966</v>
      </c>
      <c r="H114" s="62">
        <f t="shared" si="47"/>
        <v>0.99113052661321244</v>
      </c>
      <c r="I114" s="62">
        <f t="shared" si="48"/>
        <v>0.10136159547084972</v>
      </c>
      <c r="J114" s="69">
        <f t="shared" si="33"/>
        <v>43.315719399586541</v>
      </c>
      <c r="K114" s="62">
        <f t="shared" si="49"/>
        <v>0.88976893114236266</v>
      </c>
      <c r="L114" s="69">
        <f t="shared" si="34"/>
        <v>63.726377474640408</v>
      </c>
      <c r="M114" s="62"/>
      <c r="N114" s="62">
        <f t="shared" si="35"/>
        <v>11.273622525359603</v>
      </c>
      <c r="O114" s="62"/>
      <c r="P114" s="62"/>
      <c r="Q114" s="62"/>
      <c r="R114" s="63">
        <f t="shared" si="38"/>
        <v>0.11685899545034319</v>
      </c>
      <c r="S114" s="62"/>
      <c r="U114" s="36">
        <f t="shared" si="39"/>
        <v>108</v>
      </c>
      <c r="V114" s="58">
        <f t="shared" si="40"/>
        <v>2.6789185309483607</v>
      </c>
      <c r="W114" s="58">
        <f t="shared" si="41"/>
        <v>0.21213103047815046</v>
      </c>
      <c r="X114" s="58">
        <f t="shared" si="42"/>
        <v>1.116216054561817E-2</v>
      </c>
      <c r="Y114" s="58">
        <f t="shared" si="36"/>
        <v>5.3881009526560728</v>
      </c>
      <c r="Z114" s="58">
        <f t="shared" si="43"/>
        <v>0.20096886993253196</v>
      </c>
      <c r="AA114" s="58">
        <f t="shared" si="37"/>
        <v>17.522050338984165</v>
      </c>
      <c r="AB114" s="58">
        <f t="shared" si="44"/>
        <v>2.4779496610158289</v>
      </c>
      <c r="AD114" s="35" t="str">
        <f t="shared" si="50"/>
        <v/>
      </c>
      <c r="AE114" s="39" t="str">
        <f t="shared" si="51"/>
        <v/>
      </c>
      <c r="AF114" s="62" t="str">
        <f t="shared" si="52"/>
        <v/>
      </c>
      <c r="AG114" s="64" t="str">
        <f t="shared" si="31"/>
        <v/>
      </c>
      <c r="AH114" s="35" t="str">
        <f t="shared" si="53"/>
        <v/>
      </c>
      <c r="AI114" s="39" t="str">
        <f t="shared" si="54"/>
        <v/>
      </c>
      <c r="AJ114" s="65" t="str">
        <f t="shared" si="55"/>
        <v/>
      </c>
      <c r="AK114" s="66" t="str">
        <f t="shared" si="32"/>
        <v/>
      </c>
    </row>
    <row r="115" spans="6:37" ht="14.5">
      <c r="F115" s="68">
        <f t="shared" si="45"/>
        <v>109</v>
      </c>
      <c r="G115" s="62">
        <f t="shared" si="46"/>
        <v>11.273622525359603</v>
      </c>
      <c r="H115" s="62">
        <f t="shared" si="47"/>
        <v>0.99113052661321244</v>
      </c>
      <c r="I115" s="62">
        <f t="shared" si="48"/>
        <v>9.3946854377996686E-2</v>
      </c>
      <c r="J115" s="69">
        <f t="shared" si="33"/>
        <v>43.409666253964538</v>
      </c>
      <c r="K115" s="62">
        <f t="shared" si="49"/>
        <v>0.89718367223521578</v>
      </c>
      <c r="L115" s="69">
        <f t="shared" si="34"/>
        <v>64.62356114687563</v>
      </c>
      <c r="M115" s="62"/>
      <c r="N115" s="62">
        <f t="shared" si="35"/>
        <v>10.376438853124387</v>
      </c>
      <c r="O115" s="62"/>
      <c r="P115" s="62"/>
      <c r="Q115" s="62"/>
      <c r="R115" s="63">
        <f t="shared" si="38"/>
        <v>0.11683947904700759</v>
      </c>
      <c r="S115" s="62"/>
      <c r="U115" s="36">
        <f t="shared" si="39"/>
        <v>109</v>
      </c>
      <c r="V115" s="58">
        <f t="shared" si="40"/>
        <v>2.4779496610158289</v>
      </c>
      <c r="W115" s="58">
        <f t="shared" si="41"/>
        <v>0.21213103047815046</v>
      </c>
      <c r="X115" s="58">
        <f t="shared" si="42"/>
        <v>1.032479025423262E-2</v>
      </c>
      <c r="Y115" s="58">
        <f t="shared" si="36"/>
        <v>5.3984257429103053</v>
      </c>
      <c r="Z115" s="58">
        <f t="shared" si="43"/>
        <v>0.20180624022391752</v>
      </c>
      <c r="AA115" s="58">
        <f t="shared" si="37"/>
        <v>17.723856579208082</v>
      </c>
      <c r="AB115" s="58">
        <f t="shared" si="44"/>
        <v>2.2761434207919113</v>
      </c>
    </row>
    <row r="116" spans="6:37" ht="14.5">
      <c r="F116" s="68">
        <f t="shared" si="45"/>
        <v>110</v>
      </c>
      <c r="G116" s="62">
        <f t="shared" si="46"/>
        <v>10.376438853124387</v>
      </c>
      <c r="H116" s="62">
        <f t="shared" si="47"/>
        <v>0.99113052661321244</v>
      </c>
      <c r="I116" s="62">
        <f t="shared" si="48"/>
        <v>8.6470323776036556E-2</v>
      </c>
      <c r="J116" s="69">
        <f t="shared" si="33"/>
        <v>43.496136577740572</v>
      </c>
      <c r="K116" s="62">
        <f t="shared" si="49"/>
        <v>0.90466020283717585</v>
      </c>
      <c r="L116" s="69">
        <f t="shared" si="34"/>
        <v>65.528221349712808</v>
      </c>
      <c r="M116" s="62"/>
      <c r="N116" s="62">
        <f t="shared" si="35"/>
        <v>9.4717786502872112</v>
      </c>
      <c r="O116" s="62"/>
      <c r="P116" s="62"/>
      <c r="Q116" s="62"/>
      <c r="R116" s="63">
        <f t="shared" si="38"/>
        <v>0.11682172439295055</v>
      </c>
      <c r="S116" s="62"/>
      <c r="U116" s="36">
        <f t="shared" si="39"/>
        <v>110</v>
      </c>
      <c r="V116" s="58">
        <f t="shared" si="40"/>
        <v>2.2761434207919113</v>
      </c>
      <c r="W116" s="58">
        <f t="shared" si="41"/>
        <v>0.21213103047815046</v>
      </c>
      <c r="X116" s="58">
        <f t="shared" si="42"/>
        <v>9.4839309199662974E-3</v>
      </c>
      <c r="Y116" s="58">
        <f t="shared" si="36"/>
        <v>5.4079096738302717</v>
      </c>
      <c r="Z116" s="58">
        <f t="shared" si="43"/>
        <v>0.20264709955818383</v>
      </c>
      <c r="AA116" s="58">
        <f t="shared" si="37"/>
        <v>17.926503678766267</v>
      </c>
      <c r="AB116" s="58">
        <f t="shared" si="44"/>
        <v>2.0734963212337276</v>
      </c>
    </row>
    <row r="117" spans="6:37" ht="14.5">
      <c r="F117" s="68">
        <f t="shared" si="45"/>
        <v>111</v>
      </c>
      <c r="G117" s="62">
        <f t="shared" si="46"/>
        <v>9.4717786502872112</v>
      </c>
      <c r="H117" s="62">
        <f t="shared" si="47"/>
        <v>0.99113052661321244</v>
      </c>
      <c r="I117" s="62">
        <f t="shared" si="48"/>
        <v>7.8931488752393419E-2</v>
      </c>
      <c r="J117" s="69">
        <f t="shared" si="33"/>
        <v>43.575068066492967</v>
      </c>
      <c r="K117" s="62">
        <f t="shared" si="49"/>
        <v>0.91219903786081902</v>
      </c>
      <c r="L117" s="69">
        <f t="shared" si="34"/>
        <v>66.440420387573624</v>
      </c>
      <c r="M117" s="62"/>
      <c r="N117" s="62">
        <f t="shared" si="35"/>
        <v>8.5595796124263916</v>
      </c>
      <c r="O117" s="62"/>
      <c r="P117" s="62"/>
      <c r="Q117" s="62"/>
      <c r="R117" s="63">
        <f t="shared" si="38"/>
        <v>0.11680570264710208</v>
      </c>
      <c r="S117" s="62"/>
      <c r="U117" s="36">
        <f t="shared" si="39"/>
        <v>111</v>
      </c>
      <c r="V117" s="58">
        <f t="shared" si="40"/>
        <v>2.0734963212337276</v>
      </c>
      <c r="W117" s="58">
        <f t="shared" si="41"/>
        <v>0.21213103047815046</v>
      </c>
      <c r="X117" s="58">
        <f t="shared" si="42"/>
        <v>8.6395680051405323E-3</v>
      </c>
      <c r="Y117" s="58">
        <f t="shared" si="36"/>
        <v>5.416549241835412</v>
      </c>
      <c r="Z117" s="58">
        <f t="shared" si="43"/>
        <v>0.20349146247300959</v>
      </c>
      <c r="AA117" s="58">
        <f t="shared" si="37"/>
        <v>18.129995141239277</v>
      </c>
      <c r="AB117" s="58">
        <f t="shared" si="44"/>
        <v>1.8700048587607181</v>
      </c>
    </row>
    <row r="118" spans="6:37" ht="14.5">
      <c r="F118" s="68">
        <f t="shared" si="45"/>
        <v>112</v>
      </c>
      <c r="G118" s="62">
        <f t="shared" si="46"/>
        <v>8.5595796124263916</v>
      </c>
      <c r="H118" s="62">
        <f t="shared" si="47"/>
        <v>0.99113052661321244</v>
      </c>
      <c r="I118" s="62">
        <f t="shared" si="48"/>
        <v>7.132983010355326E-2</v>
      </c>
      <c r="J118" s="69">
        <f t="shared" si="33"/>
        <v>43.646397896596518</v>
      </c>
      <c r="K118" s="62">
        <f t="shared" si="49"/>
        <v>0.91980069650965923</v>
      </c>
      <c r="L118" s="69">
        <f t="shared" si="34"/>
        <v>67.360221084083278</v>
      </c>
      <c r="M118" s="62"/>
      <c r="N118" s="62">
        <f t="shared" si="35"/>
        <v>7.6397789159167324</v>
      </c>
      <c r="O118" s="62"/>
      <c r="P118" s="62"/>
      <c r="Q118" s="62"/>
      <c r="R118" s="63">
        <f t="shared" si="38"/>
        <v>0.11679138671953505</v>
      </c>
      <c r="S118" s="62"/>
      <c r="U118" s="36">
        <f t="shared" si="39"/>
        <v>112</v>
      </c>
      <c r="V118" s="58">
        <f t="shared" si="40"/>
        <v>1.8700048587607181</v>
      </c>
      <c r="W118" s="58">
        <f t="shared" si="41"/>
        <v>0.21213103047815046</v>
      </c>
      <c r="X118" s="58">
        <f t="shared" si="42"/>
        <v>7.7916869115029919E-3</v>
      </c>
      <c r="Y118" s="58">
        <f t="shared" si="36"/>
        <v>5.4243409287469149</v>
      </c>
      <c r="Z118" s="58">
        <f t="shared" si="43"/>
        <v>0.20433934356664712</v>
      </c>
      <c r="AA118" s="58">
        <f t="shared" si="37"/>
        <v>18.334334484805925</v>
      </c>
      <c r="AB118" s="58">
        <f t="shared" si="44"/>
        <v>1.6656655151940709</v>
      </c>
    </row>
    <row r="119" spans="6:37" ht="14.5">
      <c r="F119" s="68">
        <f t="shared" si="45"/>
        <v>113</v>
      </c>
      <c r="G119" s="62">
        <f t="shared" si="46"/>
        <v>7.6397789159167324</v>
      </c>
      <c r="H119" s="62">
        <f t="shared" si="47"/>
        <v>0.99113052661321244</v>
      </c>
      <c r="I119" s="62">
        <f t="shared" si="48"/>
        <v>6.3664824299306103E-2</v>
      </c>
      <c r="J119" s="69">
        <f t="shared" si="33"/>
        <v>43.710062720895827</v>
      </c>
      <c r="K119" s="62">
        <f t="shared" si="49"/>
        <v>0.92746570231390635</v>
      </c>
      <c r="L119" s="69">
        <f t="shared" si="34"/>
        <v>68.287686786397188</v>
      </c>
      <c r="M119" s="62"/>
      <c r="N119" s="62">
        <f t="shared" si="35"/>
        <v>6.7123132136028261</v>
      </c>
      <c r="O119" s="62"/>
      <c r="P119" s="62"/>
      <c r="Q119" s="62"/>
      <c r="R119" s="63">
        <f t="shared" si="38"/>
        <v>0.11677875047450981</v>
      </c>
      <c r="S119" s="62"/>
      <c r="U119" s="36">
        <f t="shared" si="39"/>
        <v>113</v>
      </c>
      <c r="V119" s="58">
        <f t="shared" si="40"/>
        <v>1.6656655151940709</v>
      </c>
      <c r="W119" s="58">
        <f t="shared" si="41"/>
        <v>0.21213103047815046</v>
      </c>
      <c r="X119" s="58">
        <f t="shared" si="42"/>
        <v>6.9402729799752953E-3</v>
      </c>
      <c r="Y119" s="58">
        <f t="shared" si="36"/>
        <v>5.4312812017268906</v>
      </c>
      <c r="Z119" s="58">
        <f t="shared" si="43"/>
        <v>0.20519075749817481</v>
      </c>
      <c r="AA119" s="58">
        <f t="shared" si="37"/>
        <v>18.539525242304101</v>
      </c>
      <c r="AB119" s="58">
        <f t="shared" si="44"/>
        <v>1.4604747576958961</v>
      </c>
    </row>
    <row r="120" spans="6:37" ht="14.5">
      <c r="F120" s="68">
        <f t="shared" si="45"/>
        <v>114</v>
      </c>
      <c r="G120" s="62">
        <f t="shared" si="46"/>
        <v>6.7123132136028261</v>
      </c>
      <c r="H120" s="62">
        <f t="shared" si="47"/>
        <v>0.99113052661321244</v>
      </c>
      <c r="I120" s="62">
        <f t="shared" si="48"/>
        <v>5.5935943446690214E-2</v>
      </c>
      <c r="J120" s="69">
        <f t="shared" si="33"/>
        <v>43.765998664342519</v>
      </c>
      <c r="K120" s="62">
        <f t="shared" si="49"/>
        <v>0.93519458316652226</v>
      </c>
      <c r="L120" s="69">
        <f t="shared" si="34"/>
        <v>69.222881369563709</v>
      </c>
      <c r="M120" s="62"/>
      <c r="N120" s="62">
        <f t="shared" si="35"/>
        <v>5.7771186304363038</v>
      </c>
      <c r="O120" s="62"/>
      <c r="P120" s="62"/>
      <c r="Q120" s="62"/>
      <c r="R120" s="63">
        <f t="shared" si="38"/>
        <v>0.11676776907835672</v>
      </c>
      <c r="S120" s="62"/>
      <c r="U120" s="36">
        <f t="shared" si="39"/>
        <v>114</v>
      </c>
      <c r="V120" s="58">
        <f t="shared" si="40"/>
        <v>1.4604747576958961</v>
      </c>
      <c r="W120" s="58">
        <f t="shared" si="41"/>
        <v>0.21213103047815046</v>
      </c>
      <c r="X120" s="58">
        <f t="shared" si="42"/>
        <v>6.0853114903995668E-3</v>
      </c>
      <c r="Y120" s="58">
        <f t="shared" si="36"/>
        <v>5.4373665132172899</v>
      </c>
      <c r="Z120" s="58">
        <f t="shared" si="43"/>
        <v>0.20604571898775054</v>
      </c>
      <c r="AA120" s="58">
        <f t="shared" si="37"/>
        <v>18.74557096129185</v>
      </c>
      <c r="AB120" s="58">
        <f t="shared" si="44"/>
        <v>1.2544290387081456</v>
      </c>
    </row>
    <row r="121" spans="6:37" ht="14.5">
      <c r="F121" s="68">
        <f t="shared" si="45"/>
        <v>115</v>
      </c>
      <c r="G121" s="62">
        <f t="shared" si="46"/>
        <v>5.7771186304363038</v>
      </c>
      <c r="H121" s="62">
        <f t="shared" si="47"/>
        <v>0.99113052661321244</v>
      </c>
      <c r="I121" s="62">
        <f t="shared" si="48"/>
        <v>4.8142655253635862E-2</v>
      </c>
      <c r="J121" s="69">
        <f t="shared" si="33"/>
        <v>43.814141319596153</v>
      </c>
      <c r="K121" s="62">
        <f t="shared" si="49"/>
        <v>0.94298787135957662</v>
      </c>
      <c r="L121" s="69">
        <f t="shared" si="34"/>
        <v>70.165869240923286</v>
      </c>
      <c r="M121" s="62"/>
      <c r="N121" s="62">
        <f t="shared" si="35"/>
        <v>4.8341307590767268</v>
      </c>
      <c r="O121" s="62"/>
      <c r="P121" s="62"/>
      <c r="Q121" s="62"/>
      <c r="R121" s="63">
        <f t="shared" si="38"/>
        <v>0.11675841886846863</v>
      </c>
      <c r="S121" s="62"/>
      <c r="U121" s="36">
        <f t="shared" si="39"/>
        <v>115</v>
      </c>
      <c r="V121" s="58">
        <f t="shared" si="40"/>
        <v>1.2544290387081456</v>
      </c>
      <c r="W121" s="58">
        <f t="shared" si="41"/>
        <v>0.21213103047815046</v>
      </c>
      <c r="X121" s="58">
        <f t="shared" si="42"/>
        <v>5.22678766128394E-3</v>
      </c>
      <c r="Y121" s="58">
        <f t="shared" si="36"/>
        <v>5.4425933008785741</v>
      </c>
      <c r="Z121" s="58">
        <f t="shared" si="43"/>
        <v>0.20690424281686617</v>
      </c>
      <c r="AA121" s="58">
        <f t="shared" si="37"/>
        <v>18.952475204108715</v>
      </c>
      <c r="AB121" s="58">
        <f t="shared" si="44"/>
        <v>1.0475247958912794</v>
      </c>
    </row>
    <row r="122" spans="6:37" ht="14.5">
      <c r="F122" s="68">
        <f t="shared" si="45"/>
        <v>116</v>
      </c>
      <c r="G122" s="62">
        <f t="shared" si="46"/>
        <v>4.8341307590767268</v>
      </c>
      <c r="H122" s="62">
        <f t="shared" si="47"/>
        <v>0.99113052661321244</v>
      </c>
      <c r="I122" s="62">
        <f t="shared" si="48"/>
        <v>4.0284422992306057E-2</v>
      </c>
      <c r="J122" s="69">
        <f t="shared" si="33"/>
        <v>43.854425742588461</v>
      </c>
      <c r="K122" s="62">
        <f t="shared" si="49"/>
        <v>0.95084610362090638</v>
      </c>
      <c r="L122" s="69">
        <f t="shared" si="34"/>
        <v>71.11671534454419</v>
      </c>
      <c r="M122" s="62"/>
      <c r="N122" s="62">
        <f t="shared" si="35"/>
        <v>3.8832846554558205</v>
      </c>
      <c r="O122" s="62"/>
      <c r="P122" s="62"/>
      <c r="Q122" s="62"/>
      <c r="R122" s="63">
        <f t="shared" si="38"/>
        <v>0.11675067731138039</v>
      </c>
      <c r="S122" s="62"/>
      <c r="U122" s="36">
        <f t="shared" si="39"/>
        <v>116</v>
      </c>
      <c r="V122" s="58">
        <f t="shared" si="40"/>
        <v>1.0475247958912794</v>
      </c>
      <c r="W122" s="58">
        <f t="shared" si="41"/>
        <v>0.21213103047815046</v>
      </c>
      <c r="X122" s="58">
        <f t="shared" si="42"/>
        <v>4.3646866495469974E-3</v>
      </c>
      <c r="Y122" s="58">
        <f t="shared" si="36"/>
        <v>5.4469579875281209</v>
      </c>
      <c r="Z122" s="58">
        <f t="shared" si="43"/>
        <v>0.20776634382860312</v>
      </c>
      <c r="AA122" s="58">
        <f t="shared" si="37"/>
        <v>19.160241547937318</v>
      </c>
      <c r="AB122" s="58">
        <f t="shared" si="44"/>
        <v>0.8397584520626763</v>
      </c>
    </row>
    <row r="123" spans="6:37" ht="14.5">
      <c r="F123" s="68">
        <f t="shared" si="45"/>
        <v>117</v>
      </c>
      <c r="G123" s="62">
        <f t="shared" si="46"/>
        <v>3.8832846554558205</v>
      </c>
      <c r="H123" s="62">
        <f t="shared" si="47"/>
        <v>0.99113052661321244</v>
      </c>
      <c r="I123" s="62">
        <f t="shared" si="48"/>
        <v>3.2360705462131836E-2</v>
      </c>
      <c r="J123" s="69">
        <f t="shared" si="33"/>
        <v>43.886786448050593</v>
      </c>
      <c r="K123" s="62">
        <f t="shared" si="49"/>
        <v>0.95876982115108056</v>
      </c>
      <c r="L123" s="69">
        <f t="shared" si="34"/>
        <v>72.07548516569527</v>
      </c>
      <c r="M123" s="62"/>
      <c r="N123" s="62">
        <f t="shared" si="35"/>
        <v>2.9245148343047398</v>
      </c>
      <c r="O123" s="62"/>
      <c r="P123" s="62"/>
      <c r="Q123" s="62"/>
      <c r="R123" s="63">
        <f t="shared" si="38"/>
        <v>0.11674452297348269</v>
      </c>
      <c r="S123" s="62"/>
      <c r="U123" s="36">
        <f t="shared" si="39"/>
        <v>117</v>
      </c>
      <c r="V123" s="58">
        <f t="shared" si="40"/>
        <v>0.8397584520626763</v>
      </c>
      <c r="W123" s="58">
        <f t="shared" si="41"/>
        <v>0.21213103047815046</v>
      </c>
      <c r="X123" s="58">
        <f t="shared" si="42"/>
        <v>3.498993550261151E-3</v>
      </c>
      <c r="Y123" s="58">
        <f t="shared" si="36"/>
        <v>5.4504569810783821</v>
      </c>
      <c r="Z123" s="58">
        <f t="shared" si="43"/>
        <v>0.20863203692788895</v>
      </c>
      <c r="AA123" s="58">
        <f t="shared" si="37"/>
        <v>19.368873584865206</v>
      </c>
      <c r="AB123" s="58">
        <f t="shared" si="44"/>
        <v>0.63112641513478729</v>
      </c>
    </row>
    <row r="124" spans="6:37" ht="14.5">
      <c r="F124" s="68">
        <f t="shared" si="45"/>
        <v>118</v>
      </c>
      <c r="G124" s="62">
        <f t="shared" si="46"/>
        <v>2.9245148343047398</v>
      </c>
      <c r="H124" s="62">
        <f t="shared" si="47"/>
        <v>0.99113052661321244</v>
      </c>
      <c r="I124" s="62">
        <f t="shared" si="48"/>
        <v>2.4370956952539498E-2</v>
      </c>
      <c r="J124" s="69">
        <f t="shared" si="33"/>
        <v>43.911157405003131</v>
      </c>
      <c r="K124" s="62">
        <f t="shared" si="49"/>
        <v>0.96675956966067289</v>
      </c>
      <c r="L124" s="69">
        <f t="shared" si="34"/>
        <v>73.042244735355936</v>
      </c>
      <c r="M124" s="62"/>
      <c r="N124" s="62">
        <f t="shared" si="35"/>
        <v>1.9577552646440668</v>
      </c>
      <c r="O124" s="62"/>
      <c r="P124" s="62"/>
      <c r="Q124" s="62"/>
      <c r="R124" s="63">
        <f t="shared" si="38"/>
        <v>0.11673993530374008</v>
      </c>
      <c r="S124" s="62"/>
      <c r="U124" s="36">
        <f t="shared" si="39"/>
        <v>118</v>
      </c>
      <c r="V124" s="58">
        <f t="shared" si="40"/>
        <v>0.63112641513478729</v>
      </c>
      <c r="W124" s="58">
        <f t="shared" si="41"/>
        <v>0.21213103047815046</v>
      </c>
      <c r="X124" s="58">
        <f t="shared" si="42"/>
        <v>2.629693396394947E-3</v>
      </c>
      <c r="Y124" s="58">
        <f t="shared" si="36"/>
        <v>5.4530866744747772</v>
      </c>
      <c r="Z124" s="58">
        <f t="shared" si="43"/>
        <v>0.20950133708175514</v>
      </c>
      <c r="AA124" s="58">
        <f t="shared" si="37"/>
        <v>19.57837492194696</v>
      </c>
      <c r="AB124" s="58">
        <f t="shared" si="44"/>
        <v>0.42162507805303218</v>
      </c>
    </row>
    <row r="125" spans="6:37" ht="14.5">
      <c r="F125" s="68">
        <f t="shared" si="45"/>
        <v>119</v>
      </c>
      <c r="G125" s="62">
        <f t="shared" si="46"/>
        <v>1.9577552646440668</v>
      </c>
      <c r="H125" s="62">
        <f t="shared" si="47"/>
        <v>0.99113052661321244</v>
      </c>
      <c r="I125" s="62">
        <f t="shared" si="48"/>
        <v>1.6314627205367221E-2</v>
      </c>
      <c r="J125" s="69">
        <f t="shared" si="33"/>
        <v>43.927472032208499</v>
      </c>
      <c r="K125" s="62">
        <f t="shared" si="49"/>
        <v>0.97481589940784519</v>
      </c>
      <c r="L125" s="69">
        <f t="shared" si="34"/>
        <v>74.01706063476378</v>
      </c>
      <c r="M125" s="62"/>
      <c r="N125" s="62">
        <f t="shared" si="35"/>
        <v>0.98293936523622161</v>
      </c>
      <c r="O125" s="62"/>
      <c r="P125" s="62"/>
      <c r="Q125" s="62"/>
      <c r="R125" s="63">
        <f t="shared" si="38"/>
        <v>0.11673689503899093</v>
      </c>
      <c r="S125" s="62"/>
      <c r="U125" s="36">
        <f t="shared" si="39"/>
        <v>119</v>
      </c>
      <c r="V125" s="58">
        <f t="shared" si="40"/>
        <v>0.42162507805303218</v>
      </c>
      <c r="W125" s="58">
        <f t="shared" si="41"/>
        <v>0.21213103047815046</v>
      </c>
      <c r="X125" s="58">
        <f t="shared" si="42"/>
        <v>1.7567711585543006E-3</v>
      </c>
      <c r="Y125" s="58">
        <f t="shared" si="36"/>
        <v>5.4548434456333315</v>
      </c>
      <c r="Z125" s="58">
        <f t="shared" si="43"/>
        <v>0.21037425931959577</v>
      </c>
      <c r="AA125" s="58">
        <f t="shared" si="37"/>
        <v>19.788749181266557</v>
      </c>
      <c r="AB125" s="58">
        <f t="shared" si="44"/>
        <v>0.2112508187334364</v>
      </c>
    </row>
    <row r="126" spans="6:37" ht="14.5">
      <c r="F126" s="68">
        <f t="shared" si="45"/>
        <v>120</v>
      </c>
      <c r="G126" s="62">
        <f t="shared" si="46"/>
        <v>0.98293936523622161</v>
      </c>
      <c r="H126" s="62">
        <f t="shared" si="47"/>
        <v>0.99113052661321244</v>
      </c>
      <c r="I126" s="62">
        <f t="shared" si="48"/>
        <v>8.1911613769685126E-3</v>
      </c>
      <c r="J126" s="69">
        <f t="shared" si="33"/>
        <v>43.935663193585469</v>
      </c>
      <c r="K126" s="62">
        <f t="shared" si="49"/>
        <v>0.98293936523624392</v>
      </c>
      <c r="L126" s="69">
        <f t="shared" si="34"/>
        <v>75.000000000000028</v>
      </c>
      <c r="M126" s="62"/>
      <c r="N126" s="62">
        <f t="shared" si="35"/>
        <v>-2.2315482794965646E-14</v>
      </c>
      <c r="O126" s="62"/>
      <c r="P126" s="62"/>
      <c r="Q126" s="62"/>
      <c r="R126" s="63">
        <f t="shared" si="38"/>
        <v>0.11673538366931896</v>
      </c>
      <c r="S126" s="62"/>
      <c r="U126" s="36">
        <f t="shared" si="39"/>
        <v>120</v>
      </c>
      <c r="V126" s="58">
        <f t="shared" si="40"/>
        <v>0.2112508187334364</v>
      </c>
      <c r="W126" s="58">
        <f t="shared" si="41"/>
        <v>0.21213103047815046</v>
      </c>
      <c r="X126" s="58">
        <f t="shared" si="42"/>
        <v>8.802117447226517E-4</v>
      </c>
      <c r="Y126" s="58">
        <f t="shared" si="36"/>
        <v>5.4557236573780541</v>
      </c>
      <c r="Z126" s="58">
        <f t="shared" si="43"/>
        <v>0.21125081873342741</v>
      </c>
      <c r="AA126" s="58">
        <f t="shared" si="37"/>
        <v>19.999999999999982</v>
      </c>
      <c r="AB126" s="58">
        <f t="shared" si="44"/>
        <v>8.992806499463768E-15</v>
      </c>
    </row>
    <row r="127" spans="6:37" ht="14.5">
      <c r="F127" s="68" t="str">
        <f t="shared" si="45"/>
        <v/>
      </c>
      <c r="G127" s="62" t="str">
        <f t="shared" si="46"/>
        <v/>
      </c>
      <c r="H127" s="62" t="str">
        <f t="shared" si="47"/>
        <v/>
      </c>
      <c r="I127" s="62" t="str">
        <f t="shared" si="48"/>
        <v/>
      </c>
      <c r="J127" s="69" t="str">
        <f t="shared" si="33"/>
        <v/>
      </c>
      <c r="K127" s="62" t="str">
        <f t="shared" si="49"/>
        <v/>
      </c>
      <c r="L127" s="69" t="str">
        <f t="shared" si="34"/>
        <v/>
      </c>
      <c r="M127" s="62"/>
      <c r="N127" s="62" t="str">
        <f t="shared" si="35"/>
        <v/>
      </c>
      <c r="O127" s="62"/>
      <c r="P127" s="62"/>
      <c r="Q127" s="62"/>
      <c r="R127" s="63" t="e">
        <f t="shared" si="38"/>
        <v>#VALUE!</v>
      </c>
      <c r="S127" s="62"/>
      <c r="U127" s="36" t="str">
        <f t="shared" si="39"/>
        <v/>
      </c>
      <c r="V127" s="58" t="str">
        <f t="shared" si="40"/>
        <v/>
      </c>
      <c r="W127" s="58" t="str">
        <f t="shared" si="41"/>
        <v/>
      </c>
      <c r="X127" s="58" t="str">
        <f t="shared" si="42"/>
        <v/>
      </c>
      <c r="Y127" s="58" t="str">
        <f t="shared" si="36"/>
        <v/>
      </c>
      <c r="Z127" s="58" t="str">
        <f t="shared" si="43"/>
        <v/>
      </c>
      <c r="AA127" s="58" t="str">
        <f t="shared" si="37"/>
        <v/>
      </c>
      <c r="AB127" s="58" t="str">
        <f t="shared" si="44"/>
        <v/>
      </c>
    </row>
    <row r="128" spans="6:37" ht="14.5">
      <c r="F128" s="68" t="str">
        <f t="shared" si="45"/>
        <v/>
      </c>
      <c r="G128" s="62" t="str">
        <f t="shared" si="46"/>
        <v/>
      </c>
      <c r="H128" s="62" t="str">
        <f t="shared" si="47"/>
        <v/>
      </c>
      <c r="I128" s="62" t="str">
        <f t="shared" si="48"/>
        <v/>
      </c>
      <c r="J128" s="69" t="str">
        <f t="shared" si="33"/>
        <v/>
      </c>
      <c r="K128" s="62" t="str">
        <f t="shared" si="49"/>
        <v/>
      </c>
      <c r="L128" s="69" t="str">
        <f t="shared" si="34"/>
        <v/>
      </c>
      <c r="M128" s="62"/>
      <c r="N128" s="62" t="str">
        <f t="shared" si="35"/>
        <v/>
      </c>
      <c r="O128" s="62"/>
      <c r="P128" s="62"/>
      <c r="Q128" s="62"/>
      <c r="R128" s="63" t="e">
        <f t="shared" si="38"/>
        <v>#VALUE!</v>
      </c>
      <c r="S128" s="62"/>
      <c r="U128" s="36" t="str">
        <f t="shared" si="39"/>
        <v/>
      </c>
      <c r="V128" s="58" t="str">
        <f t="shared" si="40"/>
        <v/>
      </c>
      <c r="W128" s="58" t="str">
        <f t="shared" si="41"/>
        <v/>
      </c>
      <c r="X128" s="58" t="str">
        <f t="shared" si="42"/>
        <v/>
      </c>
      <c r="Y128" s="58" t="str">
        <f t="shared" si="36"/>
        <v/>
      </c>
      <c r="Z128" s="58" t="str">
        <f t="shared" si="43"/>
        <v/>
      </c>
      <c r="AA128" s="58" t="str">
        <f t="shared" si="37"/>
        <v/>
      </c>
      <c r="AB128" s="58" t="str">
        <f t="shared" si="44"/>
        <v/>
      </c>
    </row>
    <row r="129" spans="6:28" ht="14.5">
      <c r="F129" s="68" t="str">
        <f t="shared" si="45"/>
        <v/>
      </c>
      <c r="G129" s="62" t="str">
        <f t="shared" si="46"/>
        <v/>
      </c>
      <c r="H129" s="62" t="str">
        <f t="shared" si="47"/>
        <v/>
      </c>
      <c r="I129" s="62" t="str">
        <f t="shared" si="48"/>
        <v/>
      </c>
      <c r="J129" s="69" t="str">
        <f t="shared" si="33"/>
        <v/>
      </c>
      <c r="K129" s="62" t="str">
        <f t="shared" si="49"/>
        <v/>
      </c>
      <c r="L129" s="69" t="str">
        <f t="shared" si="34"/>
        <v/>
      </c>
      <c r="M129" s="62"/>
      <c r="N129" s="62" t="str">
        <f t="shared" si="35"/>
        <v/>
      </c>
      <c r="O129" s="62"/>
      <c r="P129" s="62"/>
      <c r="Q129" s="62"/>
      <c r="R129" s="63" t="e">
        <f t="shared" si="38"/>
        <v>#VALUE!</v>
      </c>
      <c r="S129" s="62"/>
      <c r="U129" s="36" t="str">
        <f t="shared" si="39"/>
        <v/>
      </c>
      <c r="V129" s="58" t="str">
        <f t="shared" si="40"/>
        <v/>
      </c>
      <c r="W129" s="58" t="str">
        <f t="shared" si="41"/>
        <v/>
      </c>
      <c r="X129" s="58" t="str">
        <f t="shared" si="42"/>
        <v/>
      </c>
      <c r="Y129" s="58" t="str">
        <f t="shared" si="36"/>
        <v/>
      </c>
      <c r="Z129" s="58" t="str">
        <f t="shared" si="43"/>
        <v/>
      </c>
      <c r="AA129" s="58" t="str">
        <f t="shared" si="37"/>
        <v/>
      </c>
      <c r="AB129" s="58" t="str">
        <f t="shared" si="44"/>
        <v/>
      </c>
    </row>
    <row r="130" spans="6:28" ht="14.5">
      <c r="F130" s="68" t="str">
        <f t="shared" si="45"/>
        <v/>
      </c>
      <c r="G130" s="62" t="str">
        <f t="shared" si="46"/>
        <v/>
      </c>
      <c r="H130" s="62" t="str">
        <f t="shared" si="47"/>
        <v/>
      </c>
      <c r="I130" s="62" t="str">
        <f t="shared" si="48"/>
        <v/>
      </c>
      <c r="J130" s="69" t="str">
        <f t="shared" si="33"/>
        <v/>
      </c>
      <c r="K130" s="62" t="str">
        <f t="shared" si="49"/>
        <v/>
      </c>
      <c r="L130" s="69" t="str">
        <f t="shared" si="34"/>
        <v/>
      </c>
      <c r="M130" s="62"/>
      <c r="N130" s="62" t="str">
        <f t="shared" si="35"/>
        <v/>
      </c>
      <c r="O130" s="62"/>
      <c r="P130" s="62"/>
      <c r="Q130" s="62"/>
      <c r="R130" s="63" t="e">
        <f t="shared" si="38"/>
        <v>#VALUE!</v>
      </c>
      <c r="S130" s="62"/>
      <c r="U130" s="36" t="str">
        <f t="shared" si="39"/>
        <v/>
      </c>
      <c r="V130" s="58" t="str">
        <f t="shared" si="40"/>
        <v/>
      </c>
      <c r="W130" s="58" t="str">
        <f t="shared" si="41"/>
        <v/>
      </c>
      <c r="X130" s="58" t="str">
        <f t="shared" si="42"/>
        <v/>
      </c>
      <c r="Y130" s="58" t="str">
        <f t="shared" si="36"/>
        <v/>
      </c>
      <c r="Z130" s="58" t="str">
        <f t="shared" si="43"/>
        <v/>
      </c>
      <c r="AA130" s="58" t="str">
        <f t="shared" si="37"/>
        <v/>
      </c>
      <c r="AB130" s="58" t="str">
        <f t="shared" si="44"/>
        <v/>
      </c>
    </row>
    <row r="131" spans="6:28" ht="14.5">
      <c r="F131" s="68" t="str">
        <f t="shared" si="45"/>
        <v/>
      </c>
      <c r="G131" s="62" t="str">
        <f t="shared" si="46"/>
        <v/>
      </c>
      <c r="H131" s="62" t="str">
        <f t="shared" si="47"/>
        <v/>
      </c>
      <c r="I131" s="62" t="str">
        <f t="shared" si="48"/>
        <v/>
      </c>
      <c r="J131" s="69" t="str">
        <f t="shared" si="33"/>
        <v/>
      </c>
      <c r="K131" s="62" t="str">
        <f t="shared" si="49"/>
        <v/>
      </c>
      <c r="L131" s="69" t="str">
        <f t="shared" si="34"/>
        <v/>
      </c>
      <c r="M131" s="62"/>
      <c r="N131" s="62" t="str">
        <f t="shared" si="35"/>
        <v/>
      </c>
      <c r="O131" s="62"/>
      <c r="P131" s="62"/>
      <c r="Q131" s="62"/>
      <c r="R131" s="63" t="e">
        <f t="shared" si="38"/>
        <v>#VALUE!</v>
      </c>
      <c r="S131" s="62"/>
      <c r="U131" s="36" t="str">
        <f t="shared" si="39"/>
        <v/>
      </c>
      <c r="V131" s="58" t="str">
        <f t="shared" si="40"/>
        <v/>
      </c>
      <c r="W131" s="58" t="str">
        <f t="shared" si="41"/>
        <v/>
      </c>
      <c r="X131" s="58" t="str">
        <f t="shared" si="42"/>
        <v/>
      </c>
      <c r="Y131" s="58" t="str">
        <f t="shared" si="36"/>
        <v/>
      </c>
      <c r="Z131" s="58" t="str">
        <f t="shared" si="43"/>
        <v/>
      </c>
      <c r="AA131" s="58" t="str">
        <f t="shared" si="37"/>
        <v/>
      </c>
      <c r="AB131" s="58" t="str">
        <f t="shared" si="44"/>
        <v/>
      </c>
    </row>
    <row r="132" spans="6:28" ht="14.5">
      <c r="F132" s="68" t="str">
        <f t="shared" si="45"/>
        <v/>
      </c>
      <c r="G132" s="62" t="str">
        <f t="shared" si="46"/>
        <v/>
      </c>
      <c r="H132" s="62" t="str">
        <f t="shared" si="47"/>
        <v/>
      </c>
      <c r="I132" s="62" t="str">
        <f t="shared" si="48"/>
        <v/>
      </c>
      <c r="J132" s="69" t="str">
        <f t="shared" si="33"/>
        <v/>
      </c>
      <c r="K132" s="62" t="str">
        <f t="shared" si="49"/>
        <v/>
      </c>
      <c r="L132" s="69" t="str">
        <f t="shared" si="34"/>
        <v/>
      </c>
      <c r="M132" s="62"/>
      <c r="N132" s="62" t="str">
        <f t="shared" si="35"/>
        <v/>
      </c>
      <c r="O132" s="62"/>
      <c r="P132" s="62"/>
      <c r="Q132" s="62"/>
      <c r="R132" s="63" t="e">
        <f t="shared" si="38"/>
        <v>#VALUE!</v>
      </c>
      <c r="S132" s="62"/>
      <c r="U132" s="36" t="str">
        <f t="shared" si="39"/>
        <v/>
      </c>
      <c r="V132" s="58" t="str">
        <f t="shared" si="40"/>
        <v/>
      </c>
      <c r="W132" s="58" t="str">
        <f t="shared" si="41"/>
        <v/>
      </c>
      <c r="X132" s="58" t="str">
        <f t="shared" si="42"/>
        <v/>
      </c>
      <c r="Y132" s="58" t="str">
        <f t="shared" si="36"/>
        <v/>
      </c>
      <c r="Z132" s="58" t="str">
        <f t="shared" si="43"/>
        <v/>
      </c>
      <c r="AA132" s="58" t="str">
        <f t="shared" si="37"/>
        <v/>
      </c>
      <c r="AB132" s="58" t="str">
        <f t="shared" si="44"/>
        <v/>
      </c>
    </row>
    <row r="133" spans="6:28" ht="14.5">
      <c r="F133" s="68" t="str">
        <f t="shared" si="45"/>
        <v/>
      </c>
      <c r="G133" s="62" t="str">
        <f t="shared" si="46"/>
        <v/>
      </c>
      <c r="H133" s="62" t="str">
        <f t="shared" si="47"/>
        <v/>
      </c>
      <c r="I133" s="62" t="str">
        <f t="shared" si="48"/>
        <v/>
      </c>
      <c r="J133" s="69" t="str">
        <f t="shared" si="33"/>
        <v/>
      </c>
      <c r="K133" s="62" t="str">
        <f t="shared" si="49"/>
        <v/>
      </c>
      <c r="L133" s="69" t="str">
        <f t="shared" si="34"/>
        <v/>
      </c>
      <c r="M133" s="62"/>
      <c r="N133" s="62" t="str">
        <f t="shared" si="35"/>
        <v/>
      </c>
      <c r="O133" s="62"/>
      <c r="P133" s="62"/>
      <c r="Q133" s="62"/>
      <c r="R133" s="63" t="e">
        <f t="shared" si="38"/>
        <v>#VALUE!</v>
      </c>
      <c r="S133" s="62"/>
      <c r="U133" s="36" t="str">
        <f t="shared" si="39"/>
        <v/>
      </c>
      <c r="V133" s="58" t="str">
        <f t="shared" si="40"/>
        <v/>
      </c>
      <c r="W133" s="58" t="str">
        <f t="shared" si="41"/>
        <v/>
      </c>
      <c r="X133" s="58" t="str">
        <f t="shared" si="42"/>
        <v/>
      </c>
      <c r="Y133" s="58" t="str">
        <f t="shared" si="36"/>
        <v/>
      </c>
      <c r="Z133" s="58" t="str">
        <f t="shared" si="43"/>
        <v/>
      </c>
      <c r="AA133" s="58" t="str">
        <f t="shared" si="37"/>
        <v/>
      </c>
      <c r="AB133" s="58" t="str">
        <f t="shared" si="44"/>
        <v/>
      </c>
    </row>
    <row r="134" spans="6:28" ht="14.5">
      <c r="F134" s="68" t="str">
        <f t="shared" si="45"/>
        <v/>
      </c>
      <c r="G134" s="62" t="str">
        <f t="shared" si="46"/>
        <v/>
      </c>
      <c r="H134" s="62" t="str">
        <f t="shared" si="47"/>
        <v/>
      </c>
      <c r="I134" s="62" t="str">
        <f t="shared" si="48"/>
        <v/>
      </c>
      <c r="J134" s="69" t="str">
        <f t="shared" si="33"/>
        <v/>
      </c>
      <c r="K134" s="62" t="str">
        <f t="shared" si="49"/>
        <v/>
      </c>
      <c r="L134" s="69" t="str">
        <f t="shared" si="34"/>
        <v/>
      </c>
      <c r="M134" s="62"/>
      <c r="N134" s="62" t="str">
        <f t="shared" si="35"/>
        <v/>
      </c>
      <c r="O134" s="62"/>
      <c r="P134" s="62"/>
      <c r="Q134" s="62"/>
      <c r="R134" s="63" t="e">
        <f t="shared" si="38"/>
        <v>#VALUE!</v>
      </c>
      <c r="S134" s="62"/>
      <c r="U134" s="36" t="str">
        <f t="shared" si="39"/>
        <v/>
      </c>
      <c r="V134" s="58" t="str">
        <f t="shared" si="40"/>
        <v/>
      </c>
      <c r="W134" s="58" t="str">
        <f t="shared" si="41"/>
        <v/>
      </c>
      <c r="X134" s="58" t="str">
        <f t="shared" si="42"/>
        <v/>
      </c>
      <c r="Y134" s="58" t="str">
        <f t="shared" si="36"/>
        <v/>
      </c>
      <c r="Z134" s="58" t="str">
        <f t="shared" si="43"/>
        <v/>
      </c>
      <c r="AA134" s="58" t="str">
        <f t="shared" si="37"/>
        <v/>
      </c>
      <c r="AB134" s="58" t="str">
        <f t="shared" si="44"/>
        <v/>
      </c>
    </row>
    <row r="135" spans="6:28" ht="14.5">
      <c r="F135" s="68" t="str">
        <f t="shared" si="45"/>
        <v/>
      </c>
      <c r="G135" s="62" t="str">
        <f t="shared" si="46"/>
        <v/>
      </c>
      <c r="H135" s="62" t="str">
        <f t="shared" si="47"/>
        <v/>
      </c>
      <c r="I135" s="62" t="str">
        <f t="shared" si="48"/>
        <v/>
      </c>
      <c r="J135" s="69" t="str">
        <f t="shared" si="33"/>
        <v/>
      </c>
      <c r="K135" s="62" t="str">
        <f t="shared" si="49"/>
        <v/>
      </c>
      <c r="L135" s="69" t="str">
        <f t="shared" si="34"/>
        <v/>
      </c>
      <c r="M135" s="62"/>
      <c r="N135" s="62" t="str">
        <f t="shared" si="35"/>
        <v/>
      </c>
      <c r="O135" s="62"/>
      <c r="P135" s="62"/>
      <c r="Q135" s="62"/>
      <c r="R135" s="63" t="e">
        <f t="shared" si="38"/>
        <v>#VALUE!</v>
      </c>
      <c r="S135" s="62"/>
      <c r="U135" s="36" t="str">
        <f t="shared" si="39"/>
        <v/>
      </c>
      <c r="V135" s="58" t="str">
        <f t="shared" si="40"/>
        <v/>
      </c>
      <c r="W135" s="58" t="str">
        <f t="shared" si="41"/>
        <v/>
      </c>
      <c r="X135" s="58" t="str">
        <f t="shared" si="42"/>
        <v/>
      </c>
      <c r="Y135" s="58" t="str">
        <f t="shared" si="36"/>
        <v/>
      </c>
      <c r="Z135" s="58" t="str">
        <f t="shared" si="43"/>
        <v/>
      </c>
      <c r="AA135" s="58" t="str">
        <f t="shared" si="37"/>
        <v/>
      </c>
      <c r="AB135" s="58" t="str">
        <f t="shared" si="44"/>
        <v/>
      </c>
    </row>
    <row r="136" spans="6:28" ht="14.5">
      <c r="F136" s="68" t="str">
        <f t="shared" si="45"/>
        <v/>
      </c>
      <c r="G136" s="62" t="str">
        <f t="shared" si="46"/>
        <v/>
      </c>
      <c r="H136" s="62" t="str">
        <f t="shared" si="47"/>
        <v/>
      </c>
      <c r="I136" s="62" t="str">
        <f t="shared" si="48"/>
        <v/>
      </c>
      <c r="J136" s="69" t="str">
        <f t="shared" si="33"/>
        <v/>
      </c>
      <c r="K136" s="62" t="str">
        <f t="shared" si="49"/>
        <v/>
      </c>
      <c r="L136" s="69" t="str">
        <f t="shared" si="34"/>
        <v/>
      </c>
      <c r="M136" s="62"/>
      <c r="N136" s="62" t="str">
        <f t="shared" si="35"/>
        <v/>
      </c>
      <c r="O136" s="62"/>
      <c r="P136" s="62"/>
      <c r="Q136" s="62"/>
      <c r="R136" s="63" t="e">
        <f t="shared" si="38"/>
        <v>#VALUE!</v>
      </c>
      <c r="S136" s="62"/>
      <c r="U136" s="36" t="str">
        <f t="shared" si="39"/>
        <v/>
      </c>
      <c r="V136" s="58" t="str">
        <f t="shared" si="40"/>
        <v/>
      </c>
      <c r="W136" s="58" t="str">
        <f t="shared" si="41"/>
        <v/>
      </c>
      <c r="X136" s="58" t="str">
        <f t="shared" si="42"/>
        <v/>
      </c>
      <c r="Y136" s="58" t="str">
        <f t="shared" si="36"/>
        <v/>
      </c>
      <c r="Z136" s="58" t="str">
        <f t="shared" si="43"/>
        <v/>
      </c>
      <c r="AA136" s="58" t="str">
        <f t="shared" si="37"/>
        <v/>
      </c>
      <c r="AB136" s="58" t="str">
        <f t="shared" si="44"/>
        <v/>
      </c>
    </row>
    <row r="137" spans="6:28" ht="14.5">
      <c r="F137" s="68" t="str">
        <f t="shared" si="45"/>
        <v/>
      </c>
      <c r="G137" s="62" t="str">
        <f t="shared" si="46"/>
        <v/>
      </c>
      <c r="H137" s="62" t="str">
        <f t="shared" si="47"/>
        <v/>
      </c>
      <c r="I137" s="62" t="str">
        <f t="shared" si="48"/>
        <v/>
      </c>
      <c r="J137" s="69" t="str">
        <f t="shared" ref="J137:J200" si="56">IF(F137="","",J136+I137)</f>
        <v/>
      </c>
      <c r="K137" s="62" t="str">
        <f t="shared" si="49"/>
        <v/>
      </c>
      <c r="L137" s="69" t="str">
        <f t="shared" ref="L137:L200" si="57">IF(F137="","",L136+K137)</f>
        <v/>
      </c>
      <c r="M137" s="62"/>
      <c r="N137" s="62" t="str">
        <f t="shared" ref="N137:N200" si="58">IF(F137="","",G137-(K137+M137))</f>
        <v/>
      </c>
      <c r="O137" s="62"/>
      <c r="P137" s="62"/>
      <c r="Q137" s="62"/>
      <c r="R137" s="63" t="e">
        <f t="shared" si="38"/>
        <v>#VALUE!</v>
      </c>
      <c r="S137" s="62"/>
      <c r="U137" s="36" t="str">
        <f t="shared" si="39"/>
        <v/>
      </c>
      <c r="V137" s="58" t="str">
        <f t="shared" si="40"/>
        <v/>
      </c>
      <c r="W137" s="58" t="str">
        <f t="shared" si="41"/>
        <v/>
      </c>
      <c r="X137" s="58" t="str">
        <f t="shared" si="42"/>
        <v/>
      </c>
      <c r="Y137" s="58" t="str">
        <f t="shared" ref="Y137:Y200" si="59">IF(U137="","",Y136+X137)</f>
        <v/>
      </c>
      <c r="Z137" s="58" t="str">
        <f t="shared" si="43"/>
        <v/>
      </c>
      <c r="AA137" s="58" t="str">
        <f t="shared" ref="AA137:AA200" si="60">IF(U137="","",AA136+Z137)</f>
        <v/>
      </c>
      <c r="AB137" s="58" t="str">
        <f t="shared" si="44"/>
        <v/>
      </c>
    </row>
    <row r="138" spans="6:28" ht="14.5">
      <c r="F138" s="68" t="str">
        <f t="shared" si="45"/>
        <v/>
      </c>
      <c r="G138" s="62" t="str">
        <f t="shared" si="46"/>
        <v/>
      </c>
      <c r="H138" s="62" t="str">
        <f t="shared" si="47"/>
        <v/>
      </c>
      <c r="I138" s="62" t="str">
        <f t="shared" si="48"/>
        <v/>
      </c>
      <c r="J138" s="69" t="str">
        <f t="shared" si="56"/>
        <v/>
      </c>
      <c r="K138" s="62" t="str">
        <f t="shared" si="49"/>
        <v/>
      </c>
      <c r="L138" s="69" t="str">
        <f t="shared" si="57"/>
        <v/>
      </c>
      <c r="M138" s="62"/>
      <c r="N138" s="62" t="str">
        <f t="shared" si="58"/>
        <v/>
      </c>
      <c r="O138" s="62"/>
      <c r="P138" s="62"/>
      <c r="Q138" s="62"/>
      <c r="R138" s="63" t="e">
        <f t="shared" ref="R138:R201" si="61">IF(R137="","",RATE(F138,H138,-($G$7-$O$6*$G$7-$P$6),N138+$Q$6*N138)*12)</f>
        <v>#VALUE!</v>
      </c>
      <c r="S138" s="62"/>
      <c r="U138" s="36" t="str">
        <f t="shared" ref="U138:U201" si="62">IF(U137="","",IF(($D$8*12)+1&gt;U137+1,U137+1,""))</f>
        <v/>
      </c>
      <c r="V138" s="58" t="str">
        <f t="shared" ref="V138:V201" si="63">IF(U138="","",AB137)</f>
        <v/>
      </c>
      <c r="W138" s="58" t="str">
        <f t="shared" ref="W138:W201" si="64">IF(U138="","",W137)</f>
        <v/>
      </c>
      <c r="X138" s="58" t="str">
        <f t="shared" ref="X138:X201" si="65">IF(U138="","",($D$7/12)*V138)</f>
        <v/>
      </c>
      <c r="Y138" s="58" t="str">
        <f t="shared" si="59"/>
        <v/>
      </c>
      <c r="Z138" s="58" t="str">
        <f t="shared" ref="Z138:Z201" si="66">IF(U138="","",(1+$D$7/12)*Z137)</f>
        <v/>
      </c>
      <c r="AA138" s="58" t="str">
        <f t="shared" si="60"/>
        <v/>
      </c>
      <c r="AB138" s="58" t="str">
        <f t="shared" ref="AB138:AB201" si="67">IF(U138="","",V138-Z138)</f>
        <v/>
      </c>
    </row>
    <row r="139" spans="6:28" ht="14.5">
      <c r="F139" s="68" t="str">
        <f t="shared" ref="F139:F202" si="68">IF(N138&lt;0,"",IF(F138="","",IF(($C$8*12)+1&gt;F138+1,F138+1,"")))</f>
        <v/>
      </c>
      <c r="G139" s="62" t="str">
        <f t="shared" ref="G139:G202" si="69">IF(F139="","",N138)</f>
        <v/>
      </c>
      <c r="H139" s="62" t="str">
        <f t="shared" ref="H139:H202" si="70">IF(F139="","",H138)</f>
        <v/>
      </c>
      <c r="I139" s="62" t="str">
        <f t="shared" ref="I139:I202" si="71">IF(F139="","",($C$7/12)*G139)</f>
        <v/>
      </c>
      <c r="J139" s="69" t="str">
        <f t="shared" si="56"/>
        <v/>
      </c>
      <c r="K139" s="62" t="str">
        <f t="shared" ref="K139:K202" si="72">IF(F139="","",H139-I139)</f>
        <v/>
      </c>
      <c r="L139" s="69" t="str">
        <f t="shared" si="57"/>
        <v/>
      </c>
      <c r="M139" s="62"/>
      <c r="N139" s="62" t="str">
        <f t="shared" si="58"/>
        <v/>
      </c>
      <c r="O139" s="62"/>
      <c r="P139" s="62"/>
      <c r="Q139" s="62"/>
      <c r="R139" s="63" t="e">
        <f t="shared" si="61"/>
        <v>#VALUE!</v>
      </c>
      <c r="S139" s="62"/>
      <c r="U139" s="36" t="str">
        <f t="shared" si="62"/>
        <v/>
      </c>
      <c r="V139" s="58" t="str">
        <f t="shared" si="63"/>
        <v/>
      </c>
      <c r="W139" s="58" t="str">
        <f t="shared" si="64"/>
        <v/>
      </c>
      <c r="X139" s="58" t="str">
        <f t="shared" si="65"/>
        <v/>
      </c>
      <c r="Y139" s="58" t="str">
        <f t="shared" si="59"/>
        <v/>
      </c>
      <c r="Z139" s="58" t="str">
        <f t="shared" si="66"/>
        <v/>
      </c>
      <c r="AA139" s="58" t="str">
        <f t="shared" si="60"/>
        <v/>
      </c>
      <c r="AB139" s="58" t="str">
        <f t="shared" si="67"/>
        <v/>
      </c>
    </row>
    <row r="140" spans="6:28" ht="14.5">
      <c r="F140" s="68" t="str">
        <f t="shared" si="68"/>
        <v/>
      </c>
      <c r="G140" s="62" t="str">
        <f t="shared" si="69"/>
        <v/>
      </c>
      <c r="H140" s="62" t="str">
        <f t="shared" si="70"/>
        <v/>
      </c>
      <c r="I140" s="62" t="str">
        <f t="shared" si="71"/>
        <v/>
      </c>
      <c r="J140" s="69" t="str">
        <f t="shared" si="56"/>
        <v/>
      </c>
      <c r="K140" s="62" t="str">
        <f t="shared" si="72"/>
        <v/>
      </c>
      <c r="L140" s="69" t="str">
        <f t="shared" si="57"/>
        <v/>
      </c>
      <c r="M140" s="62"/>
      <c r="N140" s="62" t="str">
        <f t="shared" si="58"/>
        <v/>
      </c>
      <c r="O140" s="62"/>
      <c r="P140" s="62"/>
      <c r="Q140" s="62"/>
      <c r="R140" s="63" t="e">
        <f t="shared" si="61"/>
        <v>#VALUE!</v>
      </c>
      <c r="S140" s="62"/>
      <c r="U140" s="36" t="str">
        <f t="shared" si="62"/>
        <v/>
      </c>
      <c r="V140" s="58" t="str">
        <f t="shared" si="63"/>
        <v/>
      </c>
      <c r="W140" s="58" t="str">
        <f t="shared" si="64"/>
        <v/>
      </c>
      <c r="X140" s="58" t="str">
        <f t="shared" si="65"/>
        <v/>
      </c>
      <c r="Y140" s="58" t="str">
        <f t="shared" si="59"/>
        <v/>
      </c>
      <c r="Z140" s="58" t="str">
        <f t="shared" si="66"/>
        <v/>
      </c>
      <c r="AA140" s="58" t="str">
        <f t="shared" si="60"/>
        <v/>
      </c>
      <c r="AB140" s="58" t="str">
        <f t="shared" si="67"/>
        <v/>
      </c>
    </row>
    <row r="141" spans="6:28" ht="14.5">
      <c r="F141" s="68" t="str">
        <f t="shared" si="68"/>
        <v/>
      </c>
      <c r="G141" s="62" t="str">
        <f t="shared" si="69"/>
        <v/>
      </c>
      <c r="H141" s="62" t="str">
        <f t="shared" si="70"/>
        <v/>
      </c>
      <c r="I141" s="62" t="str">
        <f t="shared" si="71"/>
        <v/>
      </c>
      <c r="J141" s="69" t="str">
        <f t="shared" si="56"/>
        <v/>
      </c>
      <c r="K141" s="62" t="str">
        <f t="shared" si="72"/>
        <v/>
      </c>
      <c r="L141" s="69" t="str">
        <f t="shared" si="57"/>
        <v/>
      </c>
      <c r="M141" s="62"/>
      <c r="N141" s="62" t="str">
        <f t="shared" si="58"/>
        <v/>
      </c>
      <c r="O141" s="62"/>
      <c r="P141" s="62"/>
      <c r="Q141" s="62"/>
      <c r="R141" s="63" t="e">
        <f t="shared" si="61"/>
        <v>#VALUE!</v>
      </c>
      <c r="S141" s="62"/>
      <c r="U141" s="36" t="str">
        <f t="shared" si="62"/>
        <v/>
      </c>
      <c r="V141" s="58" t="str">
        <f t="shared" si="63"/>
        <v/>
      </c>
      <c r="W141" s="58" t="str">
        <f t="shared" si="64"/>
        <v/>
      </c>
      <c r="X141" s="58" t="str">
        <f t="shared" si="65"/>
        <v/>
      </c>
      <c r="Y141" s="58" t="str">
        <f t="shared" si="59"/>
        <v/>
      </c>
      <c r="Z141" s="58" t="str">
        <f t="shared" si="66"/>
        <v/>
      </c>
      <c r="AA141" s="58" t="str">
        <f t="shared" si="60"/>
        <v/>
      </c>
      <c r="AB141" s="58" t="str">
        <f t="shared" si="67"/>
        <v/>
      </c>
    </row>
    <row r="142" spans="6:28" ht="14.5">
      <c r="F142" s="68" t="str">
        <f t="shared" si="68"/>
        <v/>
      </c>
      <c r="G142" s="62" t="str">
        <f t="shared" si="69"/>
        <v/>
      </c>
      <c r="H142" s="62" t="str">
        <f t="shared" si="70"/>
        <v/>
      </c>
      <c r="I142" s="62" t="str">
        <f t="shared" si="71"/>
        <v/>
      </c>
      <c r="J142" s="69" t="str">
        <f t="shared" si="56"/>
        <v/>
      </c>
      <c r="K142" s="62" t="str">
        <f t="shared" si="72"/>
        <v/>
      </c>
      <c r="L142" s="69" t="str">
        <f t="shared" si="57"/>
        <v/>
      </c>
      <c r="M142" s="62"/>
      <c r="N142" s="62" t="str">
        <f t="shared" si="58"/>
        <v/>
      </c>
      <c r="O142" s="62"/>
      <c r="P142" s="62"/>
      <c r="Q142" s="62"/>
      <c r="R142" s="63" t="e">
        <f t="shared" si="61"/>
        <v>#VALUE!</v>
      </c>
      <c r="S142" s="62"/>
      <c r="U142" s="36" t="str">
        <f t="shared" si="62"/>
        <v/>
      </c>
      <c r="V142" s="58" t="str">
        <f t="shared" si="63"/>
        <v/>
      </c>
      <c r="W142" s="58" t="str">
        <f t="shared" si="64"/>
        <v/>
      </c>
      <c r="X142" s="58" t="str">
        <f t="shared" si="65"/>
        <v/>
      </c>
      <c r="Y142" s="58" t="str">
        <f t="shared" si="59"/>
        <v/>
      </c>
      <c r="Z142" s="58" t="str">
        <f t="shared" si="66"/>
        <v/>
      </c>
      <c r="AA142" s="58" t="str">
        <f t="shared" si="60"/>
        <v/>
      </c>
      <c r="AB142" s="58" t="str">
        <f t="shared" si="67"/>
        <v/>
      </c>
    </row>
    <row r="143" spans="6:28" ht="14.5">
      <c r="F143" s="68" t="str">
        <f t="shared" si="68"/>
        <v/>
      </c>
      <c r="G143" s="62" t="str">
        <f t="shared" si="69"/>
        <v/>
      </c>
      <c r="H143" s="62" t="str">
        <f t="shared" si="70"/>
        <v/>
      </c>
      <c r="I143" s="62" t="str">
        <f t="shared" si="71"/>
        <v/>
      </c>
      <c r="J143" s="69" t="str">
        <f t="shared" si="56"/>
        <v/>
      </c>
      <c r="K143" s="62" t="str">
        <f t="shared" si="72"/>
        <v/>
      </c>
      <c r="L143" s="69" t="str">
        <f t="shared" si="57"/>
        <v/>
      </c>
      <c r="M143" s="62"/>
      <c r="N143" s="62" t="str">
        <f t="shared" si="58"/>
        <v/>
      </c>
      <c r="O143" s="62"/>
      <c r="P143" s="62"/>
      <c r="Q143" s="62"/>
      <c r="R143" s="63" t="e">
        <f t="shared" si="61"/>
        <v>#VALUE!</v>
      </c>
      <c r="S143" s="62"/>
      <c r="U143" s="36" t="str">
        <f t="shared" si="62"/>
        <v/>
      </c>
      <c r="V143" s="58" t="str">
        <f t="shared" si="63"/>
        <v/>
      </c>
      <c r="W143" s="58" t="str">
        <f t="shared" si="64"/>
        <v/>
      </c>
      <c r="X143" s="58" t="str">
        <f t="shared" si="65"/>
        <v/>
      </c>
      <c r="Y143" s="58" t="str">
        <f t="shared" si="59"/>
        <v/>
      </c>
      <c r="Z143" s="58" t="str">
        <f t="shared" si="66"/>
        <v/>
      </c>
      <c r="AA143" s="58" t="str">
        <f t="shared" si="60"/>
        <v/>
      </c>
      <c r="AB143" s="58" t="str">
        <f t="shared" si="67"/>
        <v/>
      </c>
    </row>
    <row r="144" spans="6:28" ht="14.5">
      <c r="F144" s="68" t="str">
        <f t="shared" si="68"/>
        <v/>
      </c>
      <c r="G144" s="62" t="str">
        <f t="shared" si="69"/>
        <v/>
      </c>
      <c r="H144" s="62" t="str">
        <f t="shared" si="70"/>
        <v/>
      </c>
      <c r="I144" s="62" t="str">
        <f t="shared" si="71"/>
        <v/>
      </c>
      <c r="J144" s="69" t="str">
        <f t="shared" si="56"/>
        <v/>
      </c>
      <c r="K144" s="62" t="str">
        <f t="shared" si="72"/>
        <v/>
      </c>
      <c r="L144" s="69" t="str">
        <f t="shared" si="57"/>
        <v/>
      </c>
      <c r="M144" s="62"/>
      <c r="N144" s="62" t="str">
        <f t="shared" si="58"/>
        <v/>
      </c>
      <c r="O144" s="62"/>
      <c r="P144" s="62"/>
      <c r="Q144" s="62"/>
      <c r="R144" s="63" t="e">
        <f t="shared" si="61"/>
        <v>#VALUE!</v>
      </c>
      <c r="S144" s="62"/>
      <c r="U144" s="36" t="str">
        <f t="shared" si="62"/>
        <v/>
      </c>
      <c r="V144" s="58" t="str">
        <f t="shared" si="63"/>
        <v/>
      </c>
      <c r="W144" s="58" t="str">
        <f t="shared" si="64"/>
        <v/>
      </c>
      <c r="X144" s="58" t="str">
        <f t="shared" si="65"/>
        <v/>
      </c>
      <c r="Y144" s="58" t="str">
        <f t="shared" si="59"/>
        <v/>
      </c>
      <c r="Z144" s="58" t="str">
        <f t="shared" si="66"/>
        <v/>
      </c>
      <c r="AA144" s="58" t="str">
        <f t="shared" si="60"/>
        <v/>
      </c>
      <c r="AB144" s="58" t="str">
        <f t="shared" si="67"/>
        <v/>
      </c>
    </row>
    <row r="145" spans="1:28" ht="14.5">
      <c r="F145" s="68" t="str">
        <f t="shared" si="68"/>
        <v/>
      </c>
      <c r="G145" s="62" t="str">
        <f t="shared" si="69"/>
        <v/>
      </c>
      <c r="H145" s="62" t="str">
        <f t="shared" si="70"/>
        <v/>
      </c>
      <c r="I145" s="62" t="str">
        <f t="shared" si="71"/>
        <v/>
      </c>
      <c r="J145" s="69" t="str">
        <f t="shared" si="56"/>
        <v/>
      </c>
      <c r="K145" s="62" t="str">
        <f t="shared" si="72"/>
        <v/>
      </c>
      <c r="L145" s="69" t="str">
        <f t="shared" si="57"/>
        <v/>
      </c>
      <c r="M145" s="62"/>
      <c r="N145" s="62" t="str">
        <f t="shared" si="58"/>
        <v/>
      </c>
      <c r="O145" s="62"/>
      <c r="P145" s="62"/>
      <c r="Q145" s="62"/>
      <c r="R145" s="63" t="e">
        <f t="shared" si="61"/>
        <v>#VALUE!</v>
      </c>
      <c r="S145" s="62"/>
      <c r="U145" s="36" t="str">
        <f t="shared" si="62"/>
        <v/>
      </c>
      <c r="V145" s="58" t="str">
        <f t="shared" si="63"/>
        <v/>
      </c>
      <c r="W145" s="58" t="str">
        <f t="shared" si="64"/>
        <v/>
      </c>
      <c r="X145" s="58" t="str">
        <f t="shared" si="65"/>
        <v/>
      </c>
      <c r="Y145" s="58" t="str">
        <f t="shared" si="59"/>
        <v/>
      </c>
      <c r="Z145" s="58" t="str">
        <f t="shared" si="66"/>
        <v/>
      </c>
      <c r="AA145" s="58" t="str">
        <f t="shared" si="60"/>
        <v/>
      </c>
      <c r="AB145" s="58" t="str">
        <f t="shared" si="67"/>
        <v/>
      </c>
    </row>
    <row r="146" spans="1:28" ht="14.5">
      <c r="F146" s="68" t="str">
        <f t="shared" si="68"/>
        <v/>
      </c>
      <c r="G146" s="62" t="str">
        <f t="shared" si="69"/>
        <v/>
      </c>
      <c r="H146" s="62" t="str">
        <f t="shared" si="70"/>
        <v/>
      </c>
      <c r="I146" s="62" t="str">
        <f t="shared" si="71"/>
        <v/>
      </c>
      <c r="J146" s="69" t="str">
        <f t="shared" si="56"/>
        <v/>
      </c>
      <c r="K146" s="62" t="str">
        <f t="shared" si="72"/>
        <v/>
      </c>
      <c r="L146" s="69" t="str">
        <f t="shared" si="57"/>
        <v/>
      </c>
      <c r="M146" s="62"/>
      <c r="N146" s="62" t="str">
        <f t="shared" si="58"/>
        <v/>
      </c>
      <c r="O146" s="62"/>
      <c r="P146" s="62"/>
      <c r="Q146" s="62"/>
      <c r="R146" s="63" t="e">
        <f t="shared" si="61"/>
        <v>#VALUE!</v>
      </c>
      <c r="S146" s="62"/>
      <c r="U146" s="36" t="str">
        <f t="shared" si="62"/>
        <v/>
      </c>
      <c r="V146" s="58" t="str">
        <f t="shared" si="63"/>
        <v/>
      </c>
      <c r="W146" s="58" t="str">
        <f t="shared" si="64"/>
        <v/>
      </c>
      <c r="X146" s="58" t="str">
        <f t="shared" si="65"/>
        <v/>
      </c>
      <c r="Y146" s="58" t="str">
        <f t="shared" si="59"/>
        <v/>
      </c>
      <c r="Z146" s="58" t="str">
        <f t="shared" si="66"/>
        <v/>
      </c>
      <c r="AA146" s="58" t="str">
        <f t="shared" si="60"/>
        <v/>
      </c>
      <c r="AB146" s="58" t="str">
        <f t="shared" si="67"/>
        <v/>
      </c>
    </row>
    <row r="147" spans="1:28" ht="14.5">
      <c r="F147" s="68" t="str">
        <f t="shared" si="68"/>
        <v/>
      </c>
      <c r="G147" s="62" t="str">
        <f t="shared" si="69"/>
        <v/>
      </c>
      <c r="H147" s="62" t="str">
        <f t="shared" si="70"/>
        <v/>
      </c>
      <c r="I147" s="62" t="str">
        <f t="shared" si="71"/>
        <v/>
      </c>
      <c r="J147" s="69" t="str">
        <f t="shared" si="56"/>
        <v/>
      </c>
      <c r="K147" s="62" t="str">
        <f t="shared" si="72"/>
        <v/>
      </c>
      <c r="L147" s="69" t="str">
        <f t="shared" si="57"/>
        <v/>
      </c>
      <c r="M147" s="62"/>
      <c r="N147" s="62" t="str">
        <f t="shared" si="58"/>
        <v/>
      </c>
      <c r="O147" s="62"/>
      <c r="P147" s="62"/>
      <c r="Q147" s="62"/>
      <c r="R147" s="63" t="e">
        <f t="shared" si="61"/>
        <v>#VALUE!</v>
      </c>
      <c r="S147" s="62"/>
      <c r="U147" s="36" t="str">
        <f t="shared" si="62"/>
        <v/>
      </c>
      <c r="V147" s="58" t="str">
        <f t="shared" si="63"/>
        <v/>
      </c>
      <c r="W147" s="58" t="str">
        <f t="shared" si="64"/>
        <v/>
      </c>
      <c r="X147" s="58" t="str">
        <f t="shared" si="65"/>
        <v/>
      </c>
      <c r="Y147" s="58" t="str">
        <f t="shared" si="59"/>
        <v/>
      </c>
      <c r="Z147" s="58" t="str">
        <f t="shared" si="66"/>
        <v/>
      </c>
      <c r="AA147" s="58" t="str">
        <f t="shared" si="60"/>
        <v/>
      </c>
      <c r="AB147" s="58" t="str">
        <f t="shared" si="67"/>
        <v/>
      </c>
    </row>
    <row r="148" spans="1:28" ht="14.5">
      <c r="F148" s="68" t="str">
        <f t="shared" si="68"/>
        <v/>
      </c>
      <c r="G148" s="62" t="str">
        <f t="shared" si="69"/>
        <v/>
      </c>
      <c r="H148" s="62" t="str">
        <f t="shared" si="70"/>
        <v/>
      </c>
      <c r="I148" s="62" t="str">
        <f t="shared" si="71"/>
        <v/>
      </c>
      <c r="J148" s="69" t="str">
        <f t="shared" si="56"/>
        <v/>
      </c>
      <c r="K148" s="62" t="str">
        <f t="shared" si="72"/>
        <v/>
      </c>
      <c r="L148" s="69" t="str">
        <f t="shared" si="57"/>
        <v/>
      </c>
      <c r="M148" s="62"/>
      <c r="N148" s="62" t="str">
        <f t="shared" si="58"/>
        <v/>
      </c>
      <c r="O148" s="62"/>
      <c r="P148" s="62"/>
      <c r="Q148" s="62"/>
      <c r="R148" s="63" t="e">
        <f t="shared" si="61"/>
        <v>#VALUE!</v>
      </c>
      <c r="S148" s="62"/>
      <c r="U148" s="36" t="str">
        <f t="shared" si="62"/>
        <v/>
      </c>
      <c r="V148" s="58" t="str">
        <f t="shared" si="63"/>
        <v/>
      </c>
      <c r="W148" s="58" t="str">
        <f t="shared" si="64"/>
        <v/>
      </c>
      <c r="X148" s="58" t="str">
        <f t="shared" si="65"/>
        <v/>
      </c>
      <c r="Y148" s="58" t="str">
        <f t="shared" si="59"/>
        <v/>
      </c>
      <c r="Z148" s="58" t="str">
        <f t="shared" si="66"/>
        <v/>
      </c>
      <c r="AA148" s="58" t="str">
        <f t="shared" si="60"/>
        <v/>
      </c>
      <c r="AB148" s="58" t="str">
        <f t="shared" si="67"/>
        <v/>
      </c>
    </row>
    <row r="149" spans="1:28" ht="14.5">
      <c r="F149" s="68" t="str">
        <f t="shared" si="68"/>
        <v/>
      </c>
      <c r="G149" s="62" t="str">
        <f t="shared" si="69"/>
        <v/>
      </c>
      <c r="H149" s="62" t="str">
        <f t="shared" si="70"/>
        <v/>
      </c>
      <c r="I149" s="62" t="str">
        <f t="shared" si="71"/>
        <v/>
      </c>
      <c r="J149" s="69" t="str">
        <f t="shared" si="56"/>
        <v/>
      </c>
      <c r="K149" s="62" t="str">
        <f t="shared" si="72"/>
        <v/>
      </c>
      <c r="L149" s="69" t="str">
        <f t="shared" si="57"/>
        <v/>
      </c>
      <c r="M149" s="62"/>
      <c r="N149" s="62" t="str">
        <f t="shared" si="58"/>
        <v/>
      </c>
      <c r="O149" s="62"/>
      <c r="P149" s="62"/>
      <c r="Q149" s="62"/>
      <c r="R149" s="63" t="e">
        <f t="shared" si="61"/>
        <v>#VALUE!</v>
      </c>
      <c r="S149" s="62"/>
      <c r="U149" s="36" t="str">
        <f t="shared" si="62"/>
        <v/>
      </c>
      <c r="V149" s="58" t="str">
        <f t="shared" si="63"/>
        <v/>
      </c>
      <c r="W149" s="58" t="str">
        <f t="shared" si="64"/>
        <v/>
      </c>
      <c r="X149" s="58" t="str">
        <f t="shared" si="65"/>
        <v/>
      </c>
      <c r="Y149" s="58" t="str">
        <f t="shared" si="59"/>
        <v/>
      </c>
      <c r="Z149" s="58" t="str">
        <f t="shared" si="66"/>
        <v/>
      </c>
      <c r="AA149" s="58" t="str">
        <f t="shared" si="60"/>
        <v/>
      </c>
      <c r="AB149" s="58" t="str">
        <f t="shared" si="67"/>
        <v/>
      </c>
    </row>
    <row r="150" spans="1:28" ht="14.5">
      <c r="F150" s="68" t="str">
        <f t="shared" si="68"/>
        <v/>
      </c>
      <c r="G150" s="62" t="str">
        <f t="shared" si="69"/>
        <v/>
      </c>
      <c r="H150" s="62" t="str">
        <f t="shared" si="70"/>
        <v/>
      </c>
      <c r="I150" s="62" t="str">
        <f t="shared" si="71"/>
        <v/>
      </c>
      <c r="J150" s="69" t="str">
        <f t="shared" si="56"/>
        <v/>
      </c>
      <c r="K150" s="62" t="str">
        <f t="shared" si="72"/>
        <v/>
      </c>
      <c r="L150" s="69" t="str">
        <f t="shared" si="57"/>
        <v/>
      </c>
      <c r="M150" s="62"/>
      <c r="N150" s="62" t="str">
        <f t="shared" si="58"/>
        <v/>
      </c>
      <c r="O150" s="62"/>
      <c r="P150" s="62"/>
      <c r="Q150" s="62"/>
      <c r="R150" s="63" t="e">
        <f t="shared" si="61"/>
        <v>#VALUE!</v>
      </c>
      <c r="S150" s="62"/>
      <c r="U150" s="36" t="str">
        <f t="shared" si="62"/>
        <v/>
      </c>
      <c r="V150" s="58" t="str">
        <f t="shared" si="63"/>
        <v/>
      </c>
      <c r="W150" s="58" t="str">
        <f t="shared" si="64"/>
        <v/>
      </c>
      <c r="X150" s="58" t="str">
        <f t="shared" si="65"/>
        <v/>
      </c>
      <c r="Y150" s="58" t="str">
        <f t="shared" si="59"/>
        <v/>
      </c>
      <c r="Z150" s="58" t="str">
        <f t="shared" si="66"/>
        <v/>
      </c>
      <c r="AA150" s="58" t="str">
        <f t="shared" si="60"/>
        <v/>
      </c>
      <c r="AB150" s="58" t="str">
        <f t="shared" si="67"/>
        <v/>
      </c>
    </row>
    <row r="151" spans="1:28" ht="14.5">
      <c r="F151" s="68" t="str">
        <f t="shared" si="68"/>
        <v/>
      </c>
      <c r="G151" s="62" t="str">
        <f t="shared" si="69"/>
        <v/>
      </c>
      <c r="H151" s="62" t="str">
        <f t="shared" si="70"/>
        <v/>
      </c>
      <c r="I151" s="62" t="str">
        <f t="shared" si="71"/>
        <v/>
      </c>
      <c r="J151" s="69" t="str">
        <f t="shared" si="56"/>
        <v/>
      </c>
      <c r="K151" s="62" t="str">
        <f t="shared" si="72"/>
        <v/>
      </c>
      <c r="L151" s="69" t="str">
        <f t="shared" si="57"/>
        <v/>
      </c>
      <c r="M151" s="62"/>
      <c r="N151" s="62" t="str">
        <f t="shared" si="58"/>
        <v/>
      </c>
      <c r="O151" s="62"/>
      <c r="P151" s="62"/>
      <c r="Q151" s="62"/>
      <c r="R151" s="63" t="e">
        <f t="shared" si="61"/>
        <v>#VALUE!</v>
      </c>
      <c r="S151" s="62"/>
      <c r="U151" s="36" t="str">
        <f t="shared" si="62"/>
        <v/>
      </c>
      <c r="V151" s="58" t="str">
        <f t="shared" si="63"/>
        <v/>
      </c>
      <c r="W151" s="58" t="str">
        <f t="shared" si="64"/>
        <v/>
      </c>
      <c r="X151" s="58" t="str">
        <f t="shared" si="65"/>
        <v/>
      </c>
      <c r="Y151" s="58" t="str">
        <f t="shared" si="59"/>
        <v/>
      </c>
      <c r="Z151" s="58" t="str">
        <f t="shared" si="66"/>
        <v/>
      </c>
      <c r="AA151" s="58" t="str">
        <f t="shared" si="60"/>
        <v/>
      </c>
      <c r="AB151" s="58" t="str">
        <f t="shared" si="67"/>
        <v/>
      </c>
    </row>
    <row r="152" spans="1:28" ht="14.5">
      <c r="F152" s="68" t="str">
        <f t="shared" si="68"/>
        <v/>
      </c>
      <c r="G152" s="62" t="str">
        <f t="shared" si="69"/>
        <v/>
      </c>
      <c r="H152" s="62" t="str">
        <f t="shared" si="70"/>
        <v/>
      </c>
      <c r="I152" s="62" t="str">
        <f t="shared" si="71"/>
        <v/>
      </c>
      <c r="J152" s="69" t="str">
        <f t="shared" si="56"/>
        <v/>
      </c>
      <c r="K152" s="62" t="str">
        <f t="shared" si="72"/>
        <v/>
      </c>
      <c r="L152" s="69" t="str">
        <f t="shared" si="57"/>
        <v/>
      </c>
      <c r="M152" s="62"/>
      <c r="N152" s="62" t="str">
        <f t="shared" si="58"/>
        <v/>
      </c>
      <c r="O152" s="62"/>
      <c r="P152" s="62"/>
      <c r="Q152" s="62"/>
      <c r="R152" s="63" t="e">
        <f t="shared" si="61"/>
        <v>#VALUE!</v>
      </c>
      <c r="S152" s="62"/>
      <c r="U152" s="36" t="str">
        <f t="shared" si="62"/>
        <v/>
      </c>
      <c r="V152" s="58" t="str">
        <f t="shared" si="63"/>
        <v/>
      </c>
      <c r="W152" s="58" t="str">
        <f t="shared" si="64"/>
        <v/>
      </c>
      <c r="X152" s="58" t="str">
        <f t="shared" si="65"/>
        <v/>
      </c>
      <c r="Y152" s="58" t="str">
        <f t="shared" si="59"/>
        <v/>
      </c>
      <c r="Z152" s="58" t="str">
        <f t="shared" si="66"/>
        <v/>
      </c>
      <c r="AA152" s="58" t="str">
        <f t="shared" si="60"/>
        <v/>
      </c>
      <c r="AB152" s="58" t="str">
        <f t="shared" si="67"/>
        <v/>
      </c>
    </row>
    <row r="153" spans="1:28" ht="14.5">
      <c r="F153" s="68" t="str">
        <f t="shared" si="68"/>
        <v/>
      </c>
      <c r="G153" s="62" t="str">
        <f t="shared" si="69"/>
        <v/>
      </c>
      <c r="H153" s="62" t="str">
        <f t="shared" si="70"/>
        <v/>
      </c>
      <c r="I153" s="62" t="str">
        <f t="shared" si="71"/>
        <v/>
      </c>
      <c r="J153" s="69" t="str">
        <f t="shared" si="56"/>
        <v/>
      </c>
      <c r="K153" s="62" t="str">
        <f t="shared" si="72"/>
        <v/>
      </c>
      <c r="L153" s="69" t="str">
        <f t="shared" si="57"/>
        <v/>
      </c>
      <c r="M153" s="62"/>
      <c r="N153" s="62" t="str">
        <f t="shared" si="58"/>
        <v/>
      </c>
      <c r="O153" s="62"/>
      <c r="P153" s="62"/>
      <c r="Q153" s="62"/>
      <c r="R153" s="63" t="e">
        <f t="shared" si="61"/>
        <v>#VALUE!</v>
      </c>
      <c r="S153" s="62"/>
      <c r="U153" s="36" t="str">
        <f t="shared" si="62"/>
        <v/>
      </c>
      <c r="V153" s="58" t="str">
        <f t="shared" si="63"/>
        <v/>
      </c>
      <c r="W153" s="58" t="str">
        <f t="shared" si="64"/>
        <v/>
      </c>
      <c r="X153" s="58" t="str">
        <f t="shared" si="65"/>
        <v/>
      </c>
      <c r="Y153" s="58" t="str">
        <f t="shared" si="59"/>
        <v/>
      </c>
      <c r="Z153" s="58" t="str">
        <f t="shared" si="66"/>
        <v/>
      </c>
      <c r="AA153" s="58" t="str">
        <f t="shared" si="60"/>
        <v/>
      </c>
      <c r="AB153" s="58" t="str">
        <f t="shared" si="67"/>
        <v/>
      </c>
    </row>
    <row r="154" spans="1:28" ht="14.5">
      <c r="F154" s="68" t="str">
        <f t="shared" si="68"/>
        <v/>
      </c>
      <c r="G154" s="62" t="str">
        <f t="shared" si="69"/>
        <v/>
      </c>
      <c r="H154" s="62" t="str">
        <f t="shared" si="70"/>
        <v/>
      </c>
      <c r="I154" s="62" t="str">
        <f t="shared" si="71"/>
        <v/>
      </c>
      <c r="J154" s="69" t="str">
        <f t="shared" si="56"/>
        <v/>
      </c>
      <c r="K154" s="62" t="str">
        <f t="shared" si="72"/>
        <v/>
      </c>
      <c r="L154" s="69" t="str">
        <f t="shared" si="57"/>
        <v/>
      </c>
      <c r="M154" s="62"/>
      <c r="N154" s="62" t="str">
        <f t="shared" si="58"/>
        <v/>
      </c>
      <c r="O154" s="62"/>
      <c r="P154" s="62"/>
      <c r="Q154" s="62"/>
      <c r="R154" s="63" t="e">
        <f t="shared" si="61"/>
        <v>#VALUE!</v>
      </c>
      <c r="S154" s="62"/>
      <c r="U154" s="36" t="str">
        <f t="shared" si="62"/>
        <v/>
      </c>
      <c r="V154" s="58" t="str">
        <f t="shared" si="63"/>
        <v/>
      </c>
      <c r="W154" s="58" t="str">
        <f t="shared" si="64"/>
        <v/>
      </c>
      <c r="X154" s="58" t="str">
        <f t="shared" si="65"/>
        <v/>
      </c>
      <c r="Y154" s="58" t="str">
        <f t="shared" si="59"/>
        <v/>
      </c>
      <c r="Z154" s="58" t="str">
        <f t="shared" si="66"/>
        <v/>
      </c>
      <c r="AA154" s="58" t="str">
        <f t="shared" si="60"/>
        <v/>
      </c>
      <c r="AB154" s="58" t="str">
        <f t="shared" si="67"/>
        <v/>
      </c>
    </row>
    <row r="155" spans="1:28" ht="14.5">
      <c r="F155" s="68" t="str">
        <f t="shared" si="68"/>
        <v/>
      </c>
      <c r="G155" s="62" t="str">
        <f t="shared" si="69"/>
        <v/>
      </c>
      <c r="H155" s="62" t="str">
        <f t="shared" si="70"/>
        <v/>
      </c>
      <c r="I155" s="62" t="str">
        <f t="shared" si="71"/>
        <v/>
      </c>
      <c r="J155" s="69" t="str">
        <f t="shared" si="56"/>
        <v/>
      </c>
      <c r="K155" s="62" t="str">
        <f t="shared" si="72"/>
        <v/>
      </c>
      <c r="L155" s="69" t="str">
        <f t="shared" si="57"/>
        <v/>
      </c>
      <c r="M155" s="62"/>
      <c r="N155" s="62" t="str">
        <f t="shared" si="58"/>
        <v/>
      </c>
      <c r="O155" s="62"/>
      <c r="P155" s="62"/>
      <c r="Q155" s="62"/>
      <c r="R155" s="63" t="e">
        <f t="shared" si="61"/>
        <v>#VALUE!</v>
      </c>
      <c r="S155" s="62"/>
      <c r="U155" s="36" t="str">
        <f t="shared" si="62"/>
        <v/>
      </c>
      <c r="V155" s="58" t="str">
        <f t="shared" si="63"/>
        <v/>
      </c>
      <c r="W155" s="58" t="str">
        <f t="shared" si="64"/>
        <v/>
      </c>
      <c r="X155" s="58" t="str">
        <f t="shared" si="65"/>
        <v/>
      </c>
      <c r="Y155" s="58" t="str">
        <f t="shared" si="59"/>
        <v/>
      </c>
      <c r="Z155" s="58" t="str">
        <f t="shared" si="66"/>
        <v/>
      </c>
      <c r="AA155" s="58" t="str">
        <f t="shared" si="60"/>
        <v/>
      </c>
      <c r="AB155" s="58" t="str">
        <f t="shared" si="67"/>
        <v/>
      </c>
    </row>
    <row r="156" spans="1:28" ht="14.5">
      <c r="F156" s="68" t="str">
        <f t="shared" si="68"/>
        <v/>
      </c>
      <c r="G156" s="62" t="str">
        <f t="shared" si="69"/>
        <v/>
      </c>
      <c r="H156" s="62" t="str">
        <f t="shared" si="70"/>
        <v/>
      </c>
      <c r="I156" s="62" t="str">
        <f t="shared" si="71"/>
        <v/>
      </c>
      <c r="J156" s="69" t="str">
        <f t="shared" si="56"/>
        <v/>
      </c>
      <c r="K156" s="62" t="str">
        <f t="shared" si="72"/>
        <v/>
      </c>
      <c r="L156" s="69" t="str">
        <f t="shared" si="57"/>
        <v/>
      </c>
      <c r="M156" s="62"/>
      <c r="N156" s="62" t="str">
        <f t="shared" si="58"/>
        <v/>
      </c>
      <c r="O156" s="62"/>
      <c r="P156" s="62"/>
      <c r="Q156" s="62"/>
      <c r="R156" s="63" t="e">
        <f t="shared" si="61"/>
        <v>#VALUE!</v>
      </c>
      <c r="S156" s="62"/>
      <c r="U156" s="36" t="str">
        <f t="shared" si="62"/>
        <v/>
      </c>
      <c r="V156" s="58" t="str">
        <f t="shared" si="63"/>
        <v/>
      </c>
      <c r="W156" s="58" t="str">
        <f t="shared" si="64"/>
        <v/>
      </c>
      <c r="X156" s="58" t="str">
        <f t="shared" si="65"/>
        <v/>
      </c>
      <c r="Y156" s="58" t="str">
        <f t="shared" si="59"/>
        <v/>
      </c>
      <c r="Z156" s="58" t="str">
        <f t="shared" si="66"/>
        <v/>
      </c>
      <c r="AA156" s="58" t="str">
        <f t="shared" si="60"/>
        <v/>
      </c>
      <c r="AB156" s="58" t="str">
        <f t="shared" si="67"/>
        <v/>
      </c>
    </row>
    <row r="157" spans="1:28" ht="14.5">
      <c r="F157" s="68" t="str">
        <f t="shared" si="68"/>
        <v/>
      </c>
      <c r="G157" s="62" t="str">
        <f t="shared" si="69"/>
        <v/>
      </c>
      <c r="H157" s="62" t="str">
        <f t="shared" si="70"/>
        <v/>
      </c>
      <c r="I157" s="62" t="str">
        <f t="shared" si="71"/>
        <v/>
      </c>
      <c r="J157" s="69" t="str">
        <f t="shared" si="56"/>
        <v/>
      </c>
      <c r="K157" s="62" t="str">
        <f t="shared" si="72"/>
        <v/>
      </c>
      <c r="L157" s="69" t="str">
        <f t="shared" si="57"/>
        <v/>
      </c>
      <c r="M157" s="62"/>
      <c r="N157" s="62" t="str">
        <f t="shared" si="58"/>
        <v/>
      </c>
      <c r="O157" s="62"/>
      <c r="P157" s="62"/>
      <c r="Q157" s="62"/>
      <c r="R157" s="63" t="e">
        <f t="shared" si="61"/>
        <v>#VALUE!</v>
      </c>
      <c r="S157" s="62"/>
      <c r="U157" s="36" t="str">
        <f t="shared" si="62"/>
        <v/>
      </c>
      <c r="V157" s="58" t="str">
        <f t="shared" si="63"/>
        <v/>
      </c>
      <c r="W157" s="58" t="str">
        <f t="shared" si="64"/>
        <v/>
      </c>
      <c r="X157" s="58" t="str">
        <f t="shared" si="65"/>
        <v/>
      </c>
      <c r="Y157" s="58" t="str">
        <f t="shared" si="59"/>
        <v/>
      </c>
      <c r="Z157" s="58" t="str">
        <f t="shared" si="66"/>
        <v/>
      </c>
      <c r="AA157" s="58" t="str">
        <f t="shared" si="60"/>
        <v/>
      </c>
      <c r="AB157" s="58" t="str">
        <f t="shared" si="67"/>
        <v/>
      </c>
    </row>
    <row r="158" spans="1:28" ht="14.5">
      <c r="A158" s="79"/>
      <c r="F158" s="68" t="str">
        <f t="shared" si="68"/>
        <v/>
      </c>
      <c r="G158" s="62" t="str">
        <f t="shared" si="69"/>
        <v/>
      </c>
      <c r="H158" s="62" t="str">
        <f t="shared" si="70"/>
        <v/>
      </c>
      <c r="I158" s="62" t="str">
        <f t="shared" si="71"/>
        <v/>
      </c>
      <c r="J158" s="69" t="str">
        <f t="shared" si="56"/>
        <v/>
      </c>
      <c r="K158" s="62" t="str">
        <f t="shared" si="72"/>
        <v/>
      </c>
      <c r="L158" s="69" t="str">
        <f t="shared" si="57"/>
        <v/>
      </c>
      <c r="M158" s="62"/>
      <c r="N158" s="62" t="str">
        <f t="shared" si="58"/>
        <v/>
      </c>
      <c r="O158" s="62"/>
      <c r="P158" s="62"/>
      <c r="Q158" s="62"/>
      <c r="R158" s="63" t="e">
        <f t="shared" si="61"/>
        <v>#VALUE!</v>
      </c>
      <c r="S158" s="62"/>
      <c r="U158" s="36" t="str">
        <f t="shared" si="62"/>
        <v/>
      </c>
      <c r="V158" s="58" t="str">
        <f t="shared" si="63"/>
        <v/>
      </c>
      <c r="W158" s="58" t="str">
        <f t="shared" si="64"/>
        <v/>
      </c>
      <c r="X158" s="58" t="str">
        <f t="shared" si="65"/>
        <v/>
      </c>
      <c r="Y158" s="58" t="str">
        <f t="shared" si="59"/>
        <v/>
      </c>
      <c r="Z158" s="58" t="str">
        <f t="shared" si="66"/>
        <v/>
      </c>
      <c r="AA158" s="58" t="str">
        <f t="shared" si="60"/>
        <v/>
      </c>
      <c r="AB158" s="58" t="str">
        <f t="shared" si="67"/>
        <v/>
      </c>
    </row>
    <row r="159" spans="1:28" ht="14.5">
      <c r="A159" s="79"/>
      <c r="F159" s="68" t="str">
        <f t="shared" si="68"/>
        <v/>
      </c>
      <c r="G159" s="62" t="str">
        <f t="shared" si="69"/>
        <v/>
      </c>
      <c r="H159" s="62" t="str">
        <f t="shared" si="70"/>
        <v/>
      </c>
      <c r="I159" s="62" t="str">
        <f t="shared" si="71"/>
        <v/>
      </c>
      <c r="J159" s="69" t="str">
        <f t="shared" si="56"/>
        <v/>
      </c>
      <c r="K159" s="62" t="str">
        <f t="shared" si="72"/>
        <v/>
      </c>
      <c r="L159" s="69" t="str">
        <f t="shared" si="57"/>
        <v/>
      </c>
      <c r="M159" s="62"/>
      <c r="N159" s="62" t="str">
        <f t="shared" si="58"/>
        <v/>
      </c>
      <c r="O159" s="62"/>
      <c r="P159" s="62"/>
      <c r="Q159" s="62"/>
      <c r="R159" s="63" t="e">
        <f t="shared" si="61"/>
        <v>#VALUE!</v>
      </c>
      <c r="S159" s="62"/>
      <c r="U159" s="36" t="str">
        <f t="shared" si="62"/>
        <v/>
      </c>
      <c r="V159" s="58" t="str">
        <f t="shared" si="63"/>
        <v/>
      </c>
      <c r="W159" s="58" t="str">
        <f t="shared" si="64"/>
        <v/>
      </c>
      <c r="X159" s="58" t="str">
        <f t="shared" si="65"/>
        <v/>
      </c>
      <c r="Y159" s="58" t="str">
        <f t="shared" si="59"/>
        <v/>
      </c>
      <c r="Z159" s="58" t="str">
        <f t="shared" si="66"/>
        <v/>
      </c>
      <c r="AA159" s="58" t="str">
        <f t="shared" si="60"/>
        <v/>
      </c>
      <c r="AB159" s="58" t="str">
        <f t="shared" si="67"/>
        <v/>
      </c>
    </row>
    <row r="160" spans="1:28" ht="14.5">
      <c r="A160" s="79"/>
      <c r="F160" s="68" t="str">
        <f t="shared" si="68"/>
        <v/>
      </c>
      <c r="G160" s="62" t="str">
        <f t="shared" si="69"/>
        <v/>
      </c>
      <c r="H160" s="62" t="str">
        <f t="shared" si="70"/>
        <v/>
      </c>
      <c r="I160" s="62" t="str">
        <f t="shared" si="71"/>
        <v/>
      </c>
      <c r="J160" s="69" t="str">
        <f t="shared" si="56"/>
        <v/>
      </c>
      <c r="K160" s="62" t="str">
        <f t="shared" si="72"/>
        <v/>
      </c>
      <c r="L160" s="69" t="str">
        <f t="shared" si="57"/>
        <v/>
      </c>
      <c r="M160" s="62"/>
      <c r="N160" s="62" t="str">
        <f t="shared" si="58"/>
        <v/>
      </c>
      <c r="O160" s="62"/>
      <c r="P160" s="62"/>
      <c r="Q160" s="62"/>
      <c r="R160" s="63" t="e">
        <f t="shared" si="61"/>
        <v>#VALUE!</v>
      </c>
      <c r="S160" s="62"/>
      <c r="U160" s="36" t="str">
        <f t="shared" si="62"/>
        <v/>
      </c>
      <c r="V160" s="58" t="str">
        <f t="shared" si="63"/>
        <v/>
      </c>
      <c r="W160" s="58" t="str">
        <f t="shared" si="64"/>
        <v/>
      </c>
      <c r="X160" s="58" t="str">
        <f t="shared" si="65"/>
        <v/>
      </c>
      <c r="Y160" s="58" t="str">
        <f t="shared" si="59"/>
        <v/>
      </c>
      <c r="Z160" s="58" t="str">
        <f t="shared" si="66"/>
        <v/>
      </c>
      <c r="AA160" s="58" t="str">
        <f t="shared" si="60"/>
        <v/>
      </c>
      <c r="AB160" s="58" t="str">
        <f t="shared" si="67"/>
        <v/>
      </c>
    </row>
    <row r="161" spans="1:28" ht="14.5">
      <c r="A161" s="79"/>
      <c r="F161" s="68" t="str">
        <f t="shared" si="68"/>
        <v/>
      </c>
      <c r="G161" s="62" t="str">
        <f t="shared" si="69"/>
        <v/>
      </c>
      <c r="H161" s="62" t="str">
        <f t="shared" si="70"/>
        <v/>
      </c>
      <c r="I161" s="62" t="str">
        <f t="shared" si="71"/>
        <v/>
      </c>
      <c r="J161" s="69" t="str">
        <f t="shared" si="56"/>
        <v/>
      </c>
      <c r="K161" s="62" t="str">
        <f t="shared" si="72"/>
        <v/>
      </c>
      <c r="L161" s="69" t="str">
        <f t="shared" si="57"/>
        <v/>
      </c>
      <c r="M161" s="62"/>
      <c r="N161" s="62" t="str">
        <f t="shared" si="58"/>
        <v/>
      </c>
      <c r="O161" s="62"/>
      <c r="P161" s="62"/>
      <c r="Q161" s="62"/>
      <c r="R161" s="63" t="e">
        <f t="shared" si="61"/>
        <v>#VALUE!</v>
      </c>
      <c r="S161" s="62"/>
      <c r="U161" s="36" t="str">
        <f t="shared" si="62"/>
        <v/>
      </c>
      <c r="V161" s="58" t="str">
        <f t="shared" si="63"/>
        <v/>
      </c>
      <c r="W161" s="58" t="str">
        <f t="shared" si="64"/>
        <v/>
      </c>
      <c r="X161" s="58" t="str">
        <f t="shared" si="65"/>
        <v/>
      </c>
      <c r="Y161" s="58" t="str">
        <f t="shared" si="59"/>
        <v/>
      </c>
      <c r="Z161" s="58" t="str">
        <f t="shared" si="66"/>
        <v/>
      </c>
      <c r="AA161" s="58" t="str">
        <f t="shared" si="60"/>
        <v/>
      </c>
      <c r="AB161" s="58" t="str">
        <f t="shared" si="67"/>
        <v/>
      </c>
    </row>
    <row r="162" spans="1:28" ht="14.5">
      <c r="A162" s="79"/>
      <c r="F162" s="68" t="str">
        <f t="shared" si="68"/>
        <v/>
      </c>
      <c r="G162" s="62" t="str">
        <f t="shared" si="69"/>
        <v/>
      </c>
      <c r="H162" s="62" t="str">
        <f t="shared" si="70"/>
        <v/>
      </c>
      <c r="I162" s="62" t="str">
        <f t="shared" si="71"/>
        <v/>
      </c>
      <c r="J162" s="69" t="str">
        <f t="shared" si="56"/>
        <v/>
      </c>
      <c r="K162" s="62" t="str">
        <f t="shared" si="72"/>
        <v/>
      </c>
      <c r="L162" s="69" t="str">
        <f t="shared" si="57"/>
        <v/>
      </c>
      <c r="M162" s="62"/>
      <c r="N162" s="62" t="str">
        <f t="shared" si="58"/>
        <v/>
      </c>
      <c r="O162" s="62"/>
      <c r="P162" s="62"/>
      <c r="Q162" s="62"/>
      <c r="R162" s="63" t="e">
        <f t="shared" si="61"/>
        <v>#VALUE!</v>
      </c>
      <c r="S162" s="62"/>
      <c r="U162" s="36" t="str">
        <f t="shared" si="62"/>
        <v/>
      </c>
      <c r="V162" s="58" t="str">
        <f t="shared" si="63"/>
        <v/>
      </c>
      <c r="W162" s="58" t="str">
        <f t="shared" si="64"/>
        <v/>
      </c>
      <c r="X162" s="58" t="str">
        <f t="shared" si="65"/>
        <v/>
      </c>
      <c r="Y162" s="58" t="str">
        <f t="shared" si="59"/>
        <v/>
      </c>
      <c r="Z162" s="58" t="str">
        <f t="shared" si="66"/>
        <v/>
      </c>
      <c r="AA162" s="58" t="str">
        <f t="shared" si="60"/>
        <v/>
      </c>
      <c r="AB162" s="58" t="str">
        <f t="shared" si="67"/>
        <v/>
      </c>
    </row>
    <row r="163" spans="1:28" ht="14.5">
      <c r="A163" s="79"/>
      <c r="F163" s="68" t="str">
        <f t="shared" si="68"/>
        <v/>
      </c>
      <c r="G163" s="62" t="str">
        <f t="shared" si="69"/>
        <v/>
      </c>
      <c r="H163" s="62" t="str">
        <f t="shared" si="70"/>
        <v/>
      </c>
      <c r="I163" s="62" t="str">
        <f t="shared" si="71"/>
        <v/>
      </c>
      <c r="J163" s="69" t="str">
        <f t="shared" si="56"/>
        <v/>
      </c>
      <c r="K163" s="62" t="str">
        <f t="shared" si="72"/>
        <v/>
      </c>
      <c r="L163" s="69" t="str">
        <f t="shared" si="57"/>
        <v/>
      </c>
      <c r="M163" s="62"/>
      <c r="N163" s="62" t="str">
        <f t="shared" si="58"/>
        <v/>
      </c>
      <c r="O163" s="62"/>
      <c r="P163" s="62"/>
      <c r="Q163" s="62"/>
      <c r="R163" s="63" t="e">
        <f t="shared" si="61"/>
        <v>#VALUE!</v>
      </c>
      <c r="S163" s="62"/>
      <c r="U163" s="36" t="str">
        <f t="shared" si="62"/>
        <v/>
      </c>
      <c r="V163" s="58" t="str">
        <f t="shared" si="63"/>
        <v/>
      </c>
      <c r="W163" s="58" t="str">
        <f t="shared" si="64"/>
        <v/>
      </c>
      <c r="X163" s="58" t="str">
        <f t="shared" si="65"/>
        <v/>
      </c>
      <c r="Y163" s="58" t="str">
        <f t="shared" si="59"/>
        <v/>
      </c>
      <c r="Z163" s="58" t="str">
        <f t="shared" si="66"/>
        <v/>
      </c>
      <c r="AA163" s="58" t="str">
        <f t="shared" si="60"/>
        <v/>
      </c>
      <c r="AB163" s="58" t="str">
        <f t="shared" si="67"/>
        <v/>
      </c>
    </row>
    <row r="164" spans="1:28" ht="14.5">
      <c r="A164" s="79"/>
      <c r="F164" s="68" t="str">
        <f t="shared" si="68"/>
        <v/>
      </c>
      <c r="G164" s="62" t="str">
        <f t="shared" si="69"/>
        <v/>
      </c>
      <c r="H164" s="62" t="str">
        <f t="shared" si="70"/>
        <v/>
      </c>
      <c r="I164" s="62" t="str">
        <f t="shared" si="71"/>
        <v/>
      </c>
      <c r="J164" s="69" t="str">
        <f t="shared" si="56"/>
        <v/>
      </c>
      <c r="K164" s="62" t="str">
        <f t="shared" si="72"/>
        <v/>
      </c>
      <c r="L164" s="69" t="str">
        <f t="shared" si="57"/>
        <v/>
      </c>
      <c r="M164" s="62"/>
      <c r="N164" s="62" t="str">
        <f t="shared" si="58"/>
        <v/>
      </c>
      <c r="O164" s="62"/>
      <c r="P164" s="62"/>
      <c r="Q164" s="62"/>
      <c r="R164" s="63" t="e">
        <f t="shared" si="61"/>
        <v>#VALUE!</v>
      </c>
      <c r="S164" s="62"/>
      <c r="U164" s="36" t="str">
        <f t="shared" si="62"/>
        <v/>
      </c>
      <c r="V164" s="58" t="str">
        <f t="shared" si="63"/>
        <v/>
      </c>
      <c r="W164" s="58" t="str">
        <f t="shared" si="64"/>
        <v/>
      </c>
      <c r="X164" s="58" t="str">
        <f t="shared" si="65"/>
        <v/>
      </c>
      <c r="Y164" s="58" t="str">
        <f t="shared" si="59"/>
        <v/>
      </c>
      <c r="Z164" s="58" t="str">
        <f t="shared" si="66"/>
        <v/>
      </c>
      <c r="AA164" s="58" t="str">
        <f t="shared" si="60"/>
        <v/>
      </c>
      <c r="AB164" s="58" t="str">
        <f t="shared" si="67"/>
        <v/>
      </c>
    </row>
    <row r="165" spans="1:28" ht="14.5">
      <c r="A165" s="79"/>
      <c r="F165" s="68" t="str">
        <f t="shared" si="68"/>
        <v/>
      </c>
      <c r="G165" s="62" t="str">
        <f t="shared" si="69"/>
        <v/>
      </c>
      <c r="H165" s="62" t="str">
        <f t="shared" si="70"/>
        <v/>
      </c>
      <c r="I165" s="62" t="str">
        <f t="shared" si="71"/>
        <v/>
      </c>
      <c r="J165" s="69" t="str">
        <f t="shared" si="56"/>
        <v/>
      </c>
      <c r="K165" s="62" t="str">
        <f t="shared" si="72"/>
        <v/>
      </c>
      <c r="L165" s="69" t="str">
        <f t="shared" si="57"/>
        <v/>
      </c>
      <c r="M165" s="62"/>
      <c r="N165" s="62" t="str">
        <f t="shared" si="58"/>
        <v/>
      </c>
      <c r="O165" s="62"/>
      <c r="P165" s="62"/>
      <c r="Q165" s="62"/>
      <c r="R165" s="63" t="e">
        <f t="shared" si="61"/>
        <v>#VALUE!</v>
      </c>
      <c r="S165" s="62"/>
      <c r="U165" s="36" t="str">
        <f t="shared" si="62"/>
        <v/>
      </c>
      <c r="V165" s="58" t="str">
        <f t="shared" si="63"/>
        <v/>
      </c>
      <c r="W165" s="58" t="str">
        <f t="shared" si="64"/>
        <v/>
      </c>
      <c r="X165" s="58" t="str">
        <f t="shared" si="65"/>
        <v/>
      </c>
      <c r="Y165" s="58" t="str">
        <f t="shared" si="59"/>
        <v/>
      </c>
      <c r="Z165" s="58" t="str">
        <f t="shared" si="66"/>
        <v/>
      </c>
      <c r="AA165" s="58" t="str">
        <f t="shared" si="60"/>
        <v/>
      </c>
      <c r="AB165" s="58" t="str">
        <f t="shared" si="67"/>
        <v/>
      </c>
    </row>
    <row r="166" spans="1:28" ht="14.5">
      <c r="A166" s="79"/>
      <c r="F166" s="68" t="str">
        <f t="shared" si="68"/>
        <v/>
      </c>
      <c r="G166" s="62" t="str">
        <f t="shared" si="69"/>
        <v/>
      </c>
      <c r="H166" s="62" t="str">
        <f t="shared" si="70"/>
        <v/>
      </c>
      <c r="I166" s="62" t="str">
        <f t="shared" si="71"/>
        <v/>
      </c>
      <c r="J166" s="69" t="str">
        <f t="shared" si="56"/>
        <v/>
      </c>
      <c r="K166" s="62" t="str">
        <f t="shared" si="72"/>
        <v/>
      </c>
      <c r="L166" s="69" t="str">
        <f t="shared" si="57"/>
        <v/>
      </c>
      <c r="M166" s="62"/>
      <c r="N166" s="62" t="str">
        <f t="shared" si="58"/>
        <v/>
      </c>
      <c r="O166" s="62"/>
      <c r="P166" s="62"/>
      <c r="Q166" s="62"/>
      <c r="R166" s="63" t="e">
        <f t="shared" si="61"/>
        <v>#VALUE!</v>
      </c>
      <c r="S166" s="62"/>
      <c r="U166" s="36" t="str">
        <f t="shared" si="62"/>
        <v/>
      </c>
      <c r="V166" s="58" t="str">
        <f t="shared" si="63"/>
        <v/>
      </c>
      <c r="W166" s="58" t="str">
        <f t="shared" si="64"/>
        <v/>
      </c>
      <c r="X166" s="58" t="str">
        <f t="shared" si="65"/>
        <v/>
      </c>
      <c r="Y166" s="58" t="str">
        <f t="shared" si="59"/>
        <v/>
      </c>
      <c r="Z166" s="58" t="str">
        <f t="shared" si="66"/>
        <v/>
      </c>
      <c r="AA166" s="58" t="str">
        <f t="shared" si="60"/>
        <v/>
      </c>
      <c r="AB166" s="58" t="str">
        <f t="shared" si="67"/>
        <v/>
      </c>
    </row>
    <row r="167" spans="1:28" ht="14.5">
      <c r="A167" s="79"/>
      <c r="F167" s="68" t="str">
        <f t="shared" si="68"/>
        <v/>
      </c>
      <c r="G167" s="62" t="str">
        <f t="shared" si="69"/>
        <v/>
      </c>
      <c r="H167" s="62" t="str">
        <f t="shared" si="70"/>
        <v/>
      </c>
      <c r="I167" s="62" t="str">
        <f t="shared" si="71"/>
        <v/>
      </c>
      <c r="J167" s="69" t="str">
        <f t="shared" si="56"/>
        <v/>
      </c>
      <c r="K167" s="62" t="str">
        <f t="shared" si="72"/>
        <v/>
      </c>
      <c r="L167" s="69" t="str">
        <f t="shared" si="57"/>
        <v/>
      </c>
      <c r="M167" s="62"/>
      <c r="N167" s="62" t="str">
        <f t="shared" si="58"/>
        <v/>
      </c>
      <c r="O167" s="62"/>
      <c r="P167" s="62"/>
      <c r="Q167" s="62"/>
      <c r="R167" s="63" t="e">
        <f t="shared" si="61"/>
        <v>#VALUE!</v>
      </c>
      <c r="S167" s="62"/>
      <c r="U167" s="36" t="str">
        <f t="shared" si="62"/>
        <v/>
      </c>
      <c r="V167" s="58" t="str">
        <f t="shared" si="63"/>
        <v/>
      </c>
      <c r="W167" s="58" t="str">
        <f t="shared" si="64"/>
        <v/>
      </c>
      <c r="X167" s="58" t="str">
        <f t="shared" si="65"/>
        <v/>
      </c>
      <c r="Y167" s="58" t="str">
        <f t="shared" si="59"/>
        <v/>
      </c>
      <c r="Z167" s="58" t="str">
        <f t="shared" si="66"/>
        <v/>
      </c>
      <c r="AA167" s="58" t="str">
        <f t="shared" si="60"/>
        <v/>
      </c>
      <c r="AB167" s="58" t="str">
        <f t="shared" si="67"/>
        <v/>
      </c>
    </row>
    <row r="168" spans="1:28" ht="14.5">
      <c r="A168" s="79"/>
      <c r="F168" s="68" t="str">
        <f t="shared" si="68"/>
        <v/>
      </c>
      <c r="G168" s="62" t="str">
        <f t="shared" si="69"/>
        <v/>
      </c>
      <c r="H168" s="62" t="str">
        <f t="shared" si="70"/>
        <v/>
      </c>
      <c r="I168" s="62" t="str">
        <f t="shared" si="71"/>
        <v/>
      </c>
      <c r="J168" s="69" t="str">
        <f t="shared" si="56"/>
        <v/>
      </c>
      <c r="K168" s="62" t="str">
        <f t="shared" si="72"/>
        <v/>
      </c>
      <c r="L168" s="69" t="str">
        <f t="shared" si="57"/>
        <v/>
      </c>
      <c r="M168" s="62"/>
      <c r="N168" s="62" t="str">
        <f t="shared" si="58"/>
        <v/>
      </c>
      <c r="O168" s="62"/>
      <c r="P168" s="62"/>
      <c r="Q168" s="62"/>
      <c r="R168" s="63" t="e">
        <f t="shared" si="61"/>
        <v>#VALUE!</v>
      </c>
      <c r="S168" s="62"/>
      <c r="U168" s="36" t="str">
        <f t="shared" si="62"/>
        <v/>
      </c>
      <c r="V168" s="58" t="str">
        <f t="shared" si="63"/>
        <v/>
      </c>
      <c r="W168" s="58" t="str">
        <f t="shared" si="64"/>
        <v/>
      </c>
      <c r="X168" s="58" t="str">
        <f t="shared" si="65"/>
        <v/>
      </c>
      <c r="Y168" s="58" t="str">
        <f t="shared" si="59"/>
        <v/>
      </c>
      <c r="Z168" s="58" t="str">
        <f t="shared" si="66"/>
        <v/>
      </c>
      <c r="AA168" s="58" t="str">
        <f t="shared" si="60"/>
        <v/>
      </c>
      <c r="AB168" s="58" t="str">
        <f t="shared" si="67"/>
        <v/>
      </c>
    </row>
    <row r="169" spans="1:28" ht="14.5">
      <c r="A169" s="79"/>
      <c r="F169" s="68" t="str">
        <f t="shared" si="68"/>
        <v/>
      </c>
      <c r="G169" s="62" t="str">
        <f t="shared" si="69"/>
        <v/>
      </c>
      <c r="H169" s="62" t="str">
        <f t="shared" si="70"/>
        <v/>
      </c>
      <c r="I169" s="62" t="str">
        <f t="shared" si="71"/>
        <v/>
      </c>
      <c r="J169" s="69" t="str">
        <f t="shared" si="56"/>
        <v/>
      </c>
      <c r="K169" s="62" t="str">
        <f t="shared" si="72"/>
        <v/>
      </c>
      <c r="L169" s="69" t="str">
        <f t="shared" si="57"/>
        <v/>
      </c>
      <c r="M169" s="62"/>
      <c r="N169" s="62" t="str">
        <f t="shared" si="58"/>
        <v/>
      </c>
      <c r="O169" s="62"/>
      <c r="P169" s="62"/>
      <c r="Q169" s="62"/>
      <c r="R169" s="63" t="e">
        <f t="shared" si="61"/>
        <v>#VALUE!</v>
      </c>
      <c r="S169" s="62"/>
      <c r="U169" s="36" t="str">
        <f t="shared" si="62"/>
        <v/>
      </c>
      <c r="V169" s="58" t="str">
        <f t="shared" si="63"/>
        <v/>
      </c>
      <c r="W169" s="58" t="str">
        <f t="shared" si="64"/>
        <v/>
      </c>
      <c r="X169" s="58" t="str">
        <f t="shared" si="65"/>
        <v/>
      </c>
      <c r="Y169" s="58" t="str">
        <f t="shared" si="59"/>
        <v/>
      </c>
      <c r="Z169" s="58" t="str">
        <f t="shared" si="66"/>
        <v/>
      </c>
      <c r="AA169" s="58" t="str">
        <f t="shared" si="60"/>
        <v/>
      </c>
      <c r="AB169" s="58" t="str">
        <f t="shared" si="67"/>
        <v/>
      </c>
    </row>
    <row r="170" spans="1:28" ht="14.5">
      <c r="A170" s="79"/>
      <c r="F170" s="68" t="str">
        <f t="shared" si="68"/>
        <v/>
      </c>
      <c r="G170" s="62" t="str">
        <f t="shared" si="69"/>
        <v/>
      </c>
      <c r="H170" s="62" t="str">
        <f t="shared" si="70"/>
        <v/>
      </c>
      <c r="I170" s="62" t="str">
        <f t="shared" si="71"/>
        <v/>
      </c>
      <c r="J170" s="69" t="str">
        <f t="shared" si="56"/>
        <v/>
      </c>
      <c r="K170" s="62" t="str">
        <f t="shared" si="72"/>
        <v/>
      </c>
      <c r="L170" s="69" t="str">
        <f t="shared" si="57"/>
        <v/>
      </c>
      <c r="M170" s="62"/>
      <c r="N170" s="62" t="str">
        <f t="shared" si="58"/>
        <v/>
      </c>
      <c r="O170" s="62"/>
      <c r="P170" s="62"/>
      <c r="Q170" s="62"/>
      <c r="R170" s="63" t="e">
        <f t="shared" si="61"/>
        <v>#VALUE!</v>
      </c>
      <c r="S170" s="62"/>
      <c r="U170" s="36" t="str">
        <f t="shared" si="62"/>
        <v/>
      </c>
      <c r="V170" s="58" t="str">
        <f t="shared" si="63"/>
        <v/>
      </c>
      <c r="W170" s="58" t="str">
        <f t="shared" si="64"/>
        <v/>
      </c>
      <c r="X170" s="58" t="str">
        <f t="shared" si="65"/>
        <v/>
      </c>
      <c r="Y170" s="58" t="str">
        <f t="shared" si="59"/>
        <v/>
      </c>
      <c r="Z170" s="58" t="str">
        <f t="shared" si="66"/>
        <v/>
      </c>
      <c r="AA170" s="58" t="str">
        <f t="shared" si="60"/>
        <v/>
      </c>
      <c r="AB170" s="58" t="str">
        <f t="shared" si="67"/>
        <v/>
      </c>
    </row>
    <row r="171" spans="1:28" ht="14.5">
      <c r="A171" s="79"/>
      <c r="F171" s="68" t="str">
        <f t="shared" si="68"/>
        <v/>
      </c>
      <c r="G171" s="62" t="str">
        <f t="shared" si="69"/>
        <v/>
      </c>
      <c r="H171" s="62" t="str">
        <f t="shared" si="70"/>
        <v/>
      </c>
      <c r="I171" s="62" t="str">
        <f t="shared" si="71"/>
        <v/>
      </c>
      <c r="J171" s="69" t="str">
        <f t="shared" si="56"/>
        <v/>
      </c>
      <c r="K171" s="62" t="str">
        <f t="shared" si="72"/>
        <v/>
      </c>
      <c r="L171" s="69" t="str">
        <f t="shared" si="57"/>
        <v/>
      </c>
      <c r="M171" s="62"/>
      <c r="N171" s="62" t="str">
        <f t="shared" si="58"/>
        <v/>
      </c>
      <c r="O171" s="62"/>
      <c r="P171" s="62"/>
      <c r="Q171" s="62"/>
      <c r="R171" s="63" t="e">
        <f t="shared" si="61"/>
        <v>#VALUE!</v>
      </c>
      <c r="S171" s="62"/>
      <c r="U171" s="36" t="str">
        <f t="shared" si="62"/>
        <v/>
      </c>
      <c r="V171" s="58" t="str">
        <f t="shared" si="63"/>
        <v/>
      </c>
      <c r="W171" s="58" t="str">
        <f t="shared" si="64"/>
        <v/>
      </c>
      <c r="X171" s="58" t="str">
        <f t="shared" si="65"/>
        <v/>
      </c>
      <c r="Y171" s="58" t="str">
        <f t="shared" si="59"/>
        <v/>
      </c>
      <c r="Z171" s="58" t="str">
        <f t="shared" si="66"/>
        <v/>
      </c>
      <c r="AA171" s="58" t="str">
        <f t="shared" si="60"/>
        <v/>
      </c>
      <c r="AB171" s="58" t="str">
        <f t="shared" si="67"/>
        <v/>
      </c>
    </row>
    <row r="172" spans="1:28" ht="14.5">
      <c r="A172" s="79"/>
      <c r="F172" s="68" t="str">
        <f t="shared" si="68"/>
        <v/>
      </c>
      <c r="G172" s="62" t="str">
        <f t="shared" si="69"/>
        <v/>
      </c>
      <c r="H172" s="62" t="str">
        <f t="shared" si="70"/>
        <v/>
      </c>
      <c r="I172" s="62" t="str">
        <f t="shared" si="71"/>
        <v/>
      </c>
      <c r="J172" s="69" t="str">
        <f t="shared" si="56"/>
        <v/>
      </c>
      <c r="K172" s="62" t="str">
        <f t="shared" si="72"/>
        <v/>
      </c>
      <c r="L172" s="69" t="str">
        <f t="shared" si="57"/>
        <v/>
      </c>
      <c r="M172" s="62"/>
      <c r="N172" s="62" t="str">
        <f t="shared" si="58"/>
        <v/>
      </c>
      <c r="O172" s="62"/>
      <c r="P172" s="62"/>
      <c r="Q172" s="62"/>
      <c r="R172" s="63" t="e">
        <f t="shared" si="61"/>
        <v>#VALUE!</v>
      </c>
      <c r="S172" s="62"/>
      <c r="U172" s="36" t="str">
        <f t="shared" si="62"/>
        <v/>
      </c>
      <c r="V172" s="58" t="str">
        <f t="shared" si="63"/>
        <v/>
      </c>
      <c r="W172" s="58" t="str">
        <f t="shared" si="64"/>
        <v/>
      </c>
      <c r="X172" s="58" t="str">
        <f t="shared" si="65"/>
        <v/>
      </c>
      <c r="Y172" s="58" t="str">
        <f t="shared" si="59"/>
        <v/>
      </c>
      <c r="Z172" s="58" t="str">
        <f t="shared" si="66"/>
        <v/>
      </c>
      <c r="AA172" s="58" t="str">
        <f t="shared" si="60"/>
        <v/>
      </c>
      <c r="AB172" s="58" t="str">
        <f t="shared" si="67"/>
        <v/>
      </c>
    </row>
    <row r="173" spans="1:28" ht="14.5">
      <c r="F173" s="68" t="str">
        <f t="shared" si="68"/>
        <v/>
      </c>
      <c r="G173" s="62" t="str">
        <f t="shared" si="69"/>
        <v/>
      </c>
      <c r="H173" s="62" t="str">
        <f t="shared" si="70"/>
        <v/>
      </c>
      <c r="I173" s="62" t="str">
        <f t="shared" si="71"/>
        <v/>
      </c>
      <c r="J173" s="69" t="str">
        <f t="shared" si="56"/>
        <v/>
      </c>
      <c r="K173" s="62" t="str">
        <f t="shared" si="72"/>
        <v/>
      </c>
      <c r="L173" s="69" t="str">
        <f t="shared" si="57"/>
        <v/>
      </c>
      <c r="M173" s="62"/>
      <c r="N173" s="62" t="str">
        <f t="shared" si="58"/>
        <v/>
      </c>
      <c r="O173" s="62"/>
      <c r="P173" s="62"/>
      <c r="Q173" s="62"/>
      <c r="R173" s="63" t="e">
        <f t="shared" si="61"/>
        <v>#VALUE!</v>
      </c>
      <c r="S173" s="62"/>
      <c r="U173" s="36" t="str">
        <f t="shared" si="62"/>
        <v/>
      </c>
      <c r="V173" s="58" t="str">
        <f t="shared" si="63"/>
        <v/>
      </c>
      <c r="W173" s="58" t="str">
        <f t="shared" si="64"/>
        <v/>
      </c>
      <c r="X173" s="58" t="str">
        <f t="shared" si="65"/>
        <v/>
      </c>
      <c r="Y173" s="58" t="str">
        <f t="shared" si="59"/>
        <v/>
      </c>
      <c r="Z173" s="58" t="str">
        <f t="shared" si="66"/>
        <v/>
      </c>
      <c r="AA173" s="58" t="str">
        <f t="shared" si="60"/>
        <v/>
      </c>
      <c r="AB173" s="58" t="str">
        <f t="shared" si="67"/>
        <v/>
      </c>
    </row>
    <row r="174" spans="1:28" ht="14.5">
      <c r="F174" s="68" t="str">
        <f t="shared" si="68"/>
        <v/>
      </c>
      <c r="G174" s="62" t="str">
        <f t="shared" si="69"/>
        <v/>
      </c>
      <c r="H174" s="62" t="str">
        <f t="shared" si="70"/>
        <v/>
      </c>
      <c r="I174" s="62" t="str">
        <f t="shared" si="71"/>
        <v/>
      </c>
      <c r="J174" s="69" t="str">
        <f t="shared" si="56"/>
        <v/>
      </c>
      <c r="K174" s="62" t="str">
        <f t="shared" si="72"/>
        <v/>
      </c>
      <c r="L174" s="69" t="str">
        <f t="shared" si="57"/>
        <v/>
      </c>
      <c r="M174" s="62"/>
      <c r="N174" s="62" t="str">
        <f t="shared" si="58"/>
        <v/>
      </c>
      <c r="O174" s="62"/>
      <c r="P174" s="62"/>
      <c r="Q174" s="62"/>
      <c r="R174" s="63" t="e">
        <f t="shared" si="61"/>
        <v>#VALUE!</v>
      </c>
      <c r="S174" s="62"/>
      <c r="U174" s="36" t="str">
        <f t="shared" si="62"/>
        <v/>
      </c>
      <c r="V174" s="58" t="str">
        <f t="shared" si="63"/>
        <v/>
      </c>
      <c r="W174" s="58" t="str">
        <f t="shared" si="64"/>
        <v/>
      </c>
      <c r="X174" s="58" t="str">
        <f t="shared" si="65"/>
        <v/>
      </c>
      <c r="Y174" s="58" t="str">
        <f t="shared" si="59"/>
        <v/>
      </c>
      <c r="Z174" s="58" t="str">
        <f t="shared" si="66"/>
        <v/>
      </c>
      <c r="AA174" s="58" t="str">
        <f t="shared" si="60"/>
        <v/>
      </c>
      <c r="AB174" s="58" t="str">
        <f t="shared" si="67"/>
        <v/>
      </c>
    </row>
    <row r="175" spans="1:28" ht="14.5">
      <c r="F175" s="68" t="str">
        <f t="shared" si="68"/>
        <v/>
      </c>
      <c r="G175" s="62" t="str">
        <f t="shared" si="69"/>
        <v/>
      </c>
      <c r="H175" s="62" t="str">
        <f t="shared" si="70"/>
        <v/>
      </c>
      <c r="I175" s="62" t="str">
        <f t="shared" si="71"/>
        <v/>
      </c>
      <c r="J175" s="69" t="str">
        <f t="shared" si="56"/>
        <v/>
      </c>
      <c r="K175" s="62" t="str">
        <f t="shared" si="72"/>
        <v/>
      </c>
      <c r="L175" s="69" t="str">
        <f t="shared" si="57"/>
        <v/>
      </c>
      <c r="M175" s="62"/>
      <c r="N175" s="62" t="str">
        <f t="shared" si="58"/>
        <v/>
      </c>
      <c r="O175" s="62"/>
      <c r="P175" s="62"/>
      <c r="Q175" s="62"/>
      <c r="R175" s="63" t="e">
        <f t="shared" si="61"/>
        <v>#VALUE!</v>
      </c>
      <c r="S175" s="62"/>
      <c r="U175" s="36" t="str">
        <f t="shared" si="62"/>
        <v/>
      </c>
      <c r="V175" s="58" t="str">
        <f t="shared" si="63"/>
        <v/>
      </c>
      <c r="W175" s="58" t="str">
        <f t="shared" si="64"/>
        <v/>
      </c>
      <c r="X175" s="58" t="str">
        <f t="shared" si="65"/>
        <v/>
      </c>
      <c r="Y175" s="58" t="str">
        <f t="shared" si="59"/>
        <v/>
      </c>
      <c r="Z175" s="58" t="str">
        <f t="shared" si="66"/>
        <v/>
      </c>
      <c r="AA175" s="58" t="str">
        <f t="shared" si="60"/>
        <v/>
      </c>
      <c r="AB175" s="58" t="str">
        <f t="shared" si="67"/>
        <v/>
      </c>
    </row>
    <row r="176" spans="1:28" ht="14.5">
      <c r="F176" s="68" t="str">
        <f t="shared" si="68"/>
        <v/>
      </c>
      <c r="G176" s="62" t="str">
        <f t="shared" si="69"/>
        <v/>
      </c>
      <c r="H176" s="62" t="str">
        <f t="shared" si="70"/>
        <v/>
      </c>
      <c r="I176" s="62" t="str">
        <f t="shared" si="71"/>
        <v/>
      </c>
      <c r="J176" s="69" t="str">
        <f t="shared" si="56"/>
        <v/>
      </c>
      <c r="K176" s="62" t="str">
        <f t="shared" si="72"/>
        <v/>
      </c>
      <c r="L176" s="69" t="str">
        <f t="shared" si="57"/>
        <v/>
      </c>
      <c r="M176" s="62"/>
      <c r="N176" s="62" t="str">
        <f t="shared" si="58"/>
        <v/>
      </c>
      <c r="O176" s="62"/>
      <c r="P176" s="62"/>
      <c r="Q176" s="62"/>
      <c r="R176" s="63" t="e">
        <f t="shared" si="61"/>
        <v>#VALUE!</v>
      </c>
      <c r="S176" s="62"/>
      <c r="U176" s="36" t="str">
        <f t="shared" si="62"/>
        <v/>
      </c>
      <c r="V176" s="58" t="str">
        <f t="shared" si="63"/>
        <v/>
      </c>
      <c r="W176" s="58" t="str">
        <f t="shared" si="64"/>
        <v/>
      </c>
      <c r="X176" s="58" t="str">
        <f t="shared" si="65"/>
        <v/>
      </c>
      <c r="Y176" s="58" t="str">
        <f t="shared" si="59"/>
        <v/>
      </c>
      <c r="Z176" s="58" t="str">
        <f t="shared" si="66"/>
        <v/>
      </c>
      <c r="AA176" s="58" t="str">
        <f t="shared" si="60"/>
        <v/>
      </c>
      <c r="AB176" s="58" t="str">
        <f t="shared" si="67"/>
        <v/>
      </c>
    </row>
    <row r="177" spans="6:28" ht="14.5">
      <c r="F177" s="68" t="str">
        <f t="shared" si="68"/>
        <v/>
      </c>
      <c r="G177" s="62" t="str">
        <f t="shared" si="69"/>
        <v/>
      </c>
      <c r="H177" s="62" t="str">
        <f t="shared" si="70"/>
        <v/>
      </c>
      <c r="I177" s="62" t="str">
        <f t="shared" si="71"/>
        <v/>
      </c>
      <c r="J177" s="69" t="str">
        <f t="shared" si="56"/>
        <v/>
      </c>
      <c r="K177" s="62" t="str">
        <f t="shared" si="72"/>
        <v/>
      </c>
      <c r="L177" s="69" t="str">
        <f t="shared" si="57"/>
        <v/>
      </c>
      <c r="M177" s="62"/>
      <c r="N177" s="62" t="str">
        <f t="shared" si="58"/>
        <v/>
      </c>
      <c r="O177" s="62"/>
      <c r="P177" s="62"/>
      <c r="Q177" s="62"/>
      <c r="R177" s="63" t="e">
        <f t="shared" si="61"/>
        <v>#VALUE!</v>
      </c>
      <c r="S177" s="62"/>
      <c r="U177" s="36" t="str">
        <f t="shared" si="62"/>
        <v/>
      </c>
      <c r="V177" s="58" t="str">
        <f t="shared" si="63"/>
        <v/>
      </c>
      <c r="W177" s="58" t="str">
        <f t="shared" si="64"/>
        <v/>
      </c>
      <c r="X177" s="58" t="str">
        <f t="shared" si="65"/>
        <v/>
      </c>
      <c r="Y177" s="58" t="str">
        <f t="shared" si="59"/>
        <v/>
      </c>
      <c r="Z177" s="58" t="str">
        <f t="shared" si="66"/>
        <v/>
      </c>
      <c r="AA177" s="58" t="str">
        <f t="shared" si="60"/>
        <v/>
      </c>
      <c r="AB177" s="58" t="str">
        <f t="shared" si="67"/>
        <v/>
      </c>
    </row>
    <row r="178" spans="6:28" ht="14.5">
      <c r="F178" s="68" t="str">
        <f t="shared" si="68"/>
        <v/>
      </c>
      <c r="G178" s="62" t="str">
        <f t="shared" si="69"/>
        <v/>
      </c>
      <c r="H178" s="62" t="str">
        <f t="shared" si="70"/>
        <v/>
      </c>
      <c r="I178" s="62" t="str">
        <f t="shared" si="71"/>
        <v/>
      </c>
      <c r="J178" s="69" t="str">
        <f t="shared" si="56"/>
        <v/>
      </c>
      <c r="K178" s="62" t="str">
        <f t="shared" si="72"/>
        <v/>
      </c>
      <c r="L178" s="69" t="str">
        <f t="shared" si="57"/>
        <v/>
      </c>
      <c r="M178" s="62"/>
      <c r="N178" s="62" t="str">
        <f t="shared" si="58"/>
        <v/>
      </c>
      <c r="O178" s="62"/>
      <c r="P178" s="62"/>
      <c r="Q178" s="62"/>
      <c r="R178" s="63" t="e">
        <f t="shared" si="61"/>
        <v>#VALUE!</v>
      </c>
      <c r="S178" s="62"/>
      <c r="U178" s="36" t="str">
        <f t="shared" si="62"/>
        <v/>
      </c>
      <c r="V178" s="58" t="str">
        <f t="shared" si="63"/>
        <v/>
      </c>
      <c r="W178" s="58" t="str">
        <f t="shared" si="64"/>
        <v/>
      </c>
      <c r="X178" s="58" t="str">
        <f t="shared" si="65"/>
        <v/>
      </c>
      <c r="Y178" s="58" t="str">
        <f t="shared" si="59"/>
        <v/>
      </c>
      <c r="Z178" s="58" t="str">
        <f t="shared" si="66"/>
        <v/>
      </c>
      <c r="AA178" s="58" t="str">
        <f t="shared" si="60"/>
        <v/>
      </c>
      <c r="AB178" s="58" t="str">
        <f t="shared" si="67"/>
        <v/>
      </c>
    </row>
    <row r="179" spans="6:28" ht="14.5">
      <c r="F179" s="68" t="str">
        <f t="shared" si="68"/>
        <v/>
      </c>
      <c r="G179" s="62" t="str">
        <f t="shared" si="69"/>
        <v/>
      </c>
      <c r="H179" s="62" t="str">
        <f t="shared" si="70"/>
        <v/>
      </c>
      <c r="I179" s="62" t="str">
        <f t="shared" si="71"/>
        <v/>
      </c>
      <c r="J179" s="69" t="str">
        <f t="shared" si="56"/>
        <v/>
      </c>
      <c r="K179" s="62" t="str">
        <f t="shared" si="72"/>
        <v/>
      </c>
      <c r="L179" s="69" t="str">
        <f t="shared" si="57"/>
        <v/>
      </c>
      <c r="M179" s="62"/>
      <c r="N179" s="62" t="str">
        <f t="shared" si="58"/>
        <v/>
      </c>
      <c r="O179" s="62"/>
      <c r="P179" s="62"/>
      <c r="Q179" s="62"/>
      <c r="R179" s="63" t="e">
        <f t="shared" si="61"/>
        <v>#VALUE!</v>
      </c>
      <c r="S179" s="62"/>
      <c r="U179" s="36" t="str">
        <f t="shared" si="62"/>
        <v/>
      </c>
      <c r="V179" s="58" t="str">
        <f t="shared" si="63"/>
        <v/>
      </c>
      <c r="W179" s="58" t="str">
        <f t="shared" si="64"/>
        <v/>
      </c>
      <c r="X179" s="58" t="str">
        <f t="shared" si="65"/>
        <v/>
      </c>
      <c r="Y179" s="58" t="str">
        <f t="shared" si="59"/>
        <v/>
      </c>
      <c r="Z179" s="58" t="str">
        <f t="shared" si="66"/>
        <v/>
      </c>
      <c r="AA179" s="58" t="str">
        <f t="shared" si="60"/>
        <v/>
      </c>
      <c r="AB179" s="58" t="str">
        <f t="shared" si="67"/>
        <v/>
      </c>
    </row>
    <row r="180" spans="6:28" ht="14.5">
      <c r="F180" s="68" t="str">
        <f t="shared" si="68"/>
        <v/>
      </c>
      <c r="G180" s="62" t="str">
        <f t="shared" si="69"/>
        <v/>
      </c>
      <c r="H180" s="62" t="str">
        <f t="shared" si="70"/>
        <v/>
      </c>
      <c r="I180" s="62" t="str">
        <f t="shared" si="71"/>
        <v/>
      </c>
      <c r="J180" s="69" t="str">
        <f t="shared" si="56"/>
        <v/>
      </c>
      <c r="K180" s="62" t="str">
        <f t="shared" si="72"/>
        <v/>
      </c>
      <c r="L180" s="69" t="str">
        <f t="shared" si="57"/>
        <v/>
      </c>
      <c r="M180" s="62"/>
      <c r="N180" s="62" t="str">
        <f t="shared" si="58"/>
        <v/>
      </c>
      <c r="O180" s="62"/>
      <c r="P180" s="62"/>
      <c r="Q180" s="62"/>
      <c r="R180" s="63" t="e">
        <f t="shared" si="61"/>
        <v>#VALUE!</v>
      </c>
      <c r="S180" s="62"/>
      <c r="U180" s="36" t="str">
        <f t="shared" si="62"/>
        <v/>
      </c>
      <c r="V180" s="58" t="str">
        <f t="shared" si="63"/>
        <v/>
      </c>
      <c r="W180" s="58" t="str">
        <f t="shared" si="64"/>
        <v/>
      </c>
      <c r="X180" s="58" t="str">
        <f t="shared" si="65"/>
        <v/>
      </c>
      <c r="Y180" s="58" t="str">
        <f t="shared" si="59"/>
        <v/>
      </c>
      <c r="Z180" s="58" t="str">
        <f t="shared" si="66"/>
        <v/>
      </c>
      <c r="AA180" s="58" t="str">
        <f t="shared" si="60"/>
        <v/>
      </c>
      <c r="AB180" s="58" t="str">
        <f t="shared" si="67"/>
        <v/>
      </c>
    </row>
    <row r="181" spans="6:28" ht="14.5">
      <c r="F181" s="68" t="str">
        <f t="shared" si="68"/>
        <v/>
      </c>
      <c r="G181" s="62" t="str">
        <f t="shared" si="69"/>
        <v/>
      </c>
      <c r="H181" s="62" t="str">
        <f t="shared" si="70"/>
        <v/>
      </c>
      <c r="I181" s="62" t="str">
        <f t="shared" si="71"/>
        <v/>
      </c>
      <c r="J181" s="69" t="str">
        <f t="shared" si="56"/>
        <v/>
      </c>
      <c r="K181" s="62" t="str">
        <f t="shared" si="72"/>
        <v/>
      </c>
      <c r="L181" s="69" t="str">
        <f t="shared" si="57"/>
        <v/>
      </c>
      <c r="M181" s="62"/>
      <c r="N181" s="62" t="str">
        <f t="shared" si="58"/>
        <v/>
      </c>
      <c r="O181" s="62"/>
      <c r="P181" s="62"/>
      <c r="Q181" s="62"/>
      <c r="R181" s="63" t="e">
        <f t="shared" si="61"/>
        <v>#VALUE!</v>
      </c>
      <c r="S181" s="62"/>
      <c r="U181" s="36" t="str">
        <f t="shared" si="62"/>
        <v/>
      </c>
      <c r="V181" s="58" t="str">
        <f t="shared" si="63"/>
        <v/>
      </c>
      <c r="W181" s="58" t="str">
        <f t="shared" si="64"/>
        <v/>
      </c>
      <c r="X181" s="58" t="str">
        <f t="shared" si="65"/>
        <v/>
      </c>
      <c r="Y181" s="58" t="str">
        <f t="shared" si="59"/>
        <v/>
      </c>
      <c r="Z181" s="58" t="str">
        <f t="shared" si="66"/>
        <v/>
      </c>
      <c r="AA181" s="58" t="str">
        <f t="shared" si="60"/>
        <v/>
      </c>
      <c r="AB181" s="58" t="str">
        <f t="shared" si="67"/>
        <v/>
      </c>
    </row>
    <row r="182" spans="6:28" ht="14.5">
      <c r="F182" s="68" t="str">
        <f t="shared" si="68"/>
        <v/>
      </c>
      <c r="G182" s="62" t="str">
        <f t="shared" si="69"/>
        <v/>
      </c>
      <c r="H182" s="62" t="str">
        <f t="shared" si="70"/>
        <v/>
      </c>
      <c r="I182" s="62" t="str">
        <f t="shared" si="71"/>
        <v/>
      </c>
      <c r="J182" s="69" t="str">
        <f t="shared" si="56"/>
        <v/>
      </c>
      <c r="K182" s="62" t="str">
        <f t="shared" si="72"/>
        <v/>
      </c>
      <c r="L182" s="69" t="str">
        <f t="shared" si="57"/>
        <v/>
      </c>
      <c r="M182" s="62"/>
      <c r="N182" s="62" t="str">
        <f t="shared" si="58"/>
        <v/>
      </c>
      <c r="O182" s="62"/>
      <c r="P182" s="62"/>
      <c r="Q182" s="62"/>
      <c r="R182" s="63" t="e">
        <f t="shared" si="61"/>
        <v>#VALUE!</v>
      </c>
      <c r="S182" s="62"/>
      <c r="U182" s="36" t="str">
        <f t="shared" si="62"/>
        <v/>
      </c>
      <c r="V182" s="58" t="str">
        <f t="shared" si="63"/>
        <v/>
      </c>
      <c r="W182" s="58" t="str">
        <f t="shared" si="64"/>
        <v/>
      </c>
      <c r="X182" s="58" t="str">
        <f t="shared" si="65"/>
        <v/>
      </c>
      <c r="Y182" s="58" t="str">
        <f t="shared" si="59"/>
        <v/>
      </c>
      <c r="Z182" s="58" t="str">
        <f t="shared" si="66"/>
        <v/>
      </c>
      <c r="AA182" s="58" t="str">
        <f t="shared" si="60"/>
        <v/>
      </c>
      <c r="AB182" s="58" t="str">
        <f t="shared" si="67"/>
        <v/>
      </c>
    </row>
    <row r="183" spans="6:28" ht="14.5">
      <c r="F183" s="68" t="str">
        <f t="shared" si="68"/>
        <v/>
      </c>
      <c r="G183" s="62" t="str">
        <f t="shared" si="69"/>
        <v/>
      </c>
      <c r="H183" s="62" t="str">
        <f t="shared" si="70"/>
        <v/>
      </c>
      <c r="I183" s="62" t="str">
        <f t="shared" si="71"/>
        <v/>
      </c>
      <c r="J183" s="69" t="str">
        <f t="shared" si="56"/>
        <v/>
      </c>
      <c r="K183" s="62" t="str">
        <f t="shared" si="72"/>
        <v/>
      </c>
      <c r="L183" s="69" t="str">
        <f t="shared" si="57"/>
        <v/>
      </c>
      <c r="M183" s="62"/>
      <c r="N183" s="62" t="str">
        <f t="shared" si="58"/>
        <v/>
      </c>
      <c r="O183" s="62"/>
      <c r="P183" s="62"/>
      <c r="Q183" s="62"/>
      <c r="R183" s="63" t="e">
        <f t="shared" si="61"/>
        <v>#VALUE!</v>
      </c>
      <c r="S183" s="62"/>
      <c r="U183" s="36" t="str">
        <f t="shared" si="62"/>
        <v/>
      </c>
      <c r="V183" s="58" t="str">
        <f t="shared" si="63"/>
        <v/>
      </c>
      <c r="W183" s="58" t="str">
        <f t="shared" si="64"/>
        <v/>
      </c>
      <c r="X183" s="58" t="str">
        <f t="shared" si="65"/>
        <v/>
      </c>
      <c r="Y183" s="58" t="str">
        <f t="shared" si="59"/>
        <v/>
      </c>
      <c r="Z183" s="58" t="str">
        <f t="shared" si="66"/>
        <v/>
      </c>
      <c r="AA183" s="58" t="str">
        <f t="shared" si="60"/>
        <v/>
      </c>
      <c r="AB183" s="58" t="str">
        <f t="shared" si="67"/>
        <v/>
      </c>
    </row>
    <row r="184" spans="6:28" ht="14.5">
      <c r="F184" s="68" t="str">
        <f t="shared" si="68"/>
        <v/>
      </c>
      <c r="G184" s="62" t="str">
        <f t="shared" si="69"/>
        <v/>
      </c>
      <c r="H184" s="62" t="str">
        <f t="shared" si="70"/>
        <v/>
      </c>
      <c r="I184" s="62" t="str">
        <f t="shared" si="71"/>
        <v/>
      </c>
      <c r="J184" s="69" t="str">
        <f t="shared" si="56"/>
        <v/>
      </c>
      <c r="K184" s="62" t="str">
        <f t="shared" si="72"/>
        <v/>
      </c>
      <c r="L184" s="69" t="str">
        <f t="shared" si="57"/>
        <v/>
      </c>
      <c r="M184" s="62"/>
      <c r="N184" s="62" t="str">
        <f t="shared" si="58"/>
        <v/>
      </c>
      <c r="O184" s="62"/>
      <c r="P184" s="62"/>
      <c r="Q184" s="62"/>
      <c r="R184" s="63" t="e">
        <f t="shared" si="61"/>
        <v>#VALUE!</v>
      </c>
      <c r="S184" s="62"/>
      <c r="U184" s="36" t="str">
        <f t="shared" si="62"/>
        <v/>
      </c>
      <c r="V184" s="58" t="str">
        <f t="shared" si="63"/>
        <v/>
      </c>
      <c r="W184" s="58" t="str">
        <f t="shared" si="64"/>
        <v/>
      </c>
      <c r="X184" s="58" t="str">
        <f t="shared" si="65"/>
        <v/>
      </c>
      <c r="Y184" s="58" t="str">
        <f t="shared" si="59"/>
        <v/>
      </c>
      <c r="Z184" s="58" t="str">
        <f t="shared" si="66"/>
        <v/>
      </c>
      <c r="AA184" s="58" t="str">
        <f t="shared" si="60"/>
        <v/>
      </c>
      <c r="AB184" s="58" t="str">
        <f t="shared" si="67"/>
        <v/>
      </c>
    </row>
    <row r="185" spans="6:28" ht="14.5">
      <c r="F185" s="68" t="str">
        <f t="shared" si="68"/>
        <v/>
      </c>
      <c r="G185" s="62" t="str">
        <f t="shared" si="69"/>
        <v/>
      </c>
      <c r="H185" s="62" t="str">
        <f t="shared" si="70"/>
        <v/>
      </c>
      <c r="I185" s="62" t="str">
        <f t="shared" si="71"/>
        <v/>
      </c>
      <c r="J185" s="69" t="str">
        <f t="shared" si="56"/>
        <v/>
      </c>
      <c r="K185" s="62" t="str">
        <f t="shared" si="72"/>
        <v/>
      </c>
      <c r="L185" s="69" t="str">
        <f t="shared" si="57"/>
        <v/>
      </c>
      <c r="M185" s="62"/>
      <c r="N185" s="62" t="str">
        <f t="shared" si="58"/>
        <v/>
      </c>
      <c r="O185" s="62"/>
      <c r="P185" s="62"/>
      <c r="Q185" s="62"/>
      <c r="R185" s="63" t="e">
        <f t="shared" si="61"/>
        <v>#VALUE!</v>
      </c>
      <c r="S185" s="62"/>
      <c r="U185" s="36" t="str">
        <f t="shared" si="62"/>
        <v/>
      </c>
      <c r="V185" s="58" t="str">
        <f t="shared" si="63"/>
        <v/>
      </c>
      <c r="W185" s="58" t="str">
        <f t="shared" si="64"/>
        <v/>
      </c>
      <c r="X185" s="58" t="str">
        <f t="shared" si="65"/>
        <v/>
      </c>
      <c r="Y185" s="58" t="str">
        <f t="shared" si="59"/>
        <v/>
      </c>
      <c r="Z185" s="58" t="str">
        <f t="shared" si="66"/>
        <v/>
      </c>
      <c r="AA185" s="58" t="str">
        <f t="shared" si="60"/>
        <v/>
      </c>
      <c r="AB185" s="58" t="str">
        <f t="shared" si="67"/>
        <v/>
      </c>
    </row>
    <row r="186" spans="6:28" ht="14.5">
      <c r="F186" s="68" t="str">
        <f t="shared" si="68"/>
        <v/>
      </c>
      <c r="G186" s="62" t="str">
        <f t="shared" si="69"/>
        <v/>
      </c>
      <c r="H186" s="62" t="str">
        <f t="shared" si="70"/>
        <v/>
      </c>
      <c r="I186" s="62" t="str">
        <f t="shared" si="71"/>
        <v/>
      </c>
      <c r="J186" s="69" t="str">
        <f t="shared" si="56"/>
        <v/>
      </c>
      <c r="K186" s="62" t="str">
        <f t="shared" si="72"/>
        <v/>
      </c>
      <c r="L186" s="69" t="str">
        <f t="shared" si="57"/>
        <v/>
      </c>
      <c r="M186" s="62"/>
      <c r="N186" s="62" t="str">
        <f t="shared" si="58"/>
        <v/>
      </c>
      <c r="O186" s="62"/>
      <c r="P186" s="62"/>
      <c r="Q186" s="62"/>
      <c r="R186" s="63" t="e">
        <f t="shared" si="61"/>
        <v>#VALUE!</v>
      </c>
      <c r="S186" s="62"/>
      <c r="U186" s="36" t="str">
        <f t="shared" si="62"/>
        <v/>
      </c>
      <c r="V186" s="58" t="str">
        <f t="shared" si="63"/>
        <v/>
      </c>
      <c r="W186" s="58" t="str">
        <f t="shared" si="64"/>
        <v/>
      </c>
      <c r="X186" s="58" t="str">
        <f t="shared" si="65"/>
        <v/>
      </c>
      <c r="Y186" s="58" t="str">
        <f t="shared" si="59"/>
        <v/>
      </c>
      <c r="Z186" s="58" t="str">
        <f t="shared" si="66"/>
        <v/>
      </c>
      <c r="AA186" s="58" t="str">
        <f t="shared" si="60"/>
        <v/>
      </c>
      <c r="AB186" s="58" t="str">
        <f t="shared" si="67"/>
        <v/>
      </c>
    </row>
    <row r="187" spans="6:28" ht="14.5">
      <c r="F187" s="68" t="str">
        <f t="shared" si="68"/>
        <v/>
      </c>
      <c r="G187" s="62" t="str">
        <f t="shared" si="69"/>
        <v/>
      </c>
      <c r="H187" s="62" t="str">
        <f t="shared" si="70"/>
        <v/>
      </c>
      <c r="I187" s="62" t="str">
        <f t="shared" si="71"/>
        <v/>
      </c>
      <c r="J187" s="69" t="str">
        <f t="shared" si="56"/>
        <v/>
      </c>
      <c r="K187" s="62" t="str">
        <f t="shared" si="72"/>
        <v/>
      </c>
      <c r="L187" s="69" t="str">
        <f t="shared" si="57"/>
        <v/>
      </c>
      <c r="M187" s="62"/>
      <c r="N187" s="62" t="str">
        <f t="shared" si="58"/>
        <v/>
      </c>
      <c r="O187" s="62"/>
      <c r="P187" s="62"/>
      <c r="Q187" s="62"/>
      <c r="R187" s="63" t="e">
        <f t="shared" si="61"/>
        <v>#VALUE!</v>
      </c>
      <c r="S187" s="62"/>
      <c r="U187" s="36" t="str">
        <f t="shared" si="62"/>
        <v/>
      </c>
      <c r="V187" s="58" t="str">
        <f t="shared" si="63"/>
        <v/>
      </c>
      <c r="W187" s="58" t="str">
        <f t="shared" si="64"/>
        <v/>
      </c>
      <c r="X187" s="58" t="str">
        <f t="shared" si="65"/>
        <v/>
      </c>
      <c r="Y187" s="58" t="str">
        <f t="shared" si="59"/>
        <v/>
      </c>
      <c r="Z187" s="58" t="str">
        <f t="shared" si="66"/>
        <v/>
      </c>
      <c r="AA187" s="58" t="str">
        <f t="shared" si="60"/>
        <v/>
      </c>
      <c r="AB187" s="58" t="str">
        <f t="shared" si="67"/>
        <v/>
      </c>
    </row>
    <row r="188" spans="6:28" ht="14.5">
      <c r="F188" s="68" t="str">
        <f t="shared" si="68"/>
        <v/>
      </c>
      <c r="G188" s="62" t="str">
        <f t="shared" si="69"/>
        <v/>
      </c>
      <c r="H188" s="62" t="str">
        <f t="shared" si="70"/>
        <v/>
      </c>
      <c r="I188" s="62" t="str">
        <f t="shared" si="71"/>
        <v/>
      </c>
      <c r="J188" s="69" t="str">
        <f t="shared" si="56"/>
        <v/>
      </c>
      <c r="K188" s="62" t="str">
        <f t="shared" si="72"/>
        <v/>
      </c>
      <c r="L188" s="69" t="str">
        <f t="shared" si="57"/>
        <v/>
      </c>
      <c r="M188" s="62"/>
      <c r="N188" s="62" t="str">
        <f t="shared" si="58"/>
        <v/>
      </c>
      <c r="O188" s="62"/>
      <c r="P188" s="62"/>
      <c r="Q188" s="62"/>
      <c r="R188" s="63" t="e">
        <f t="shared" si="61"/>
        <v>#VALUE!</v>
      </c>
      <c r="S188" s="62"/>
      <c r="U188" s="36" t="str">
        <f t="shared" si="62"/>
        <v/>
      </c>
      <c r="V188" s="58" t="str">
        <f t="shared" si="63"/>
        <v/>
      </c>
      <c r="W188" s="58" t="str">
        <f t="shared" si="64"/>
        <v/>
      </c>
      <c r="X188" s="58" t="str">
        <f t="shared" si="65"/>
        <v/>
      </c>
      <c r="Y188" s="58" t="str">
        <f t="shared" si="59"/>
        <v/>
      </c>
      <c r="Z188" s="58" t="str">
        <f t="shared" si="66"/>
        <v/>
      </c>
      <c r="AA188" s="58" t="str">
        <f t="shared" si="60"/>
        <v/>
      </c>
      <c r="AB188" s="58" t="str">
        <f t="shared" si="67"/>
        <v/>
      </c>
    </row>
    <row r="189" spans="6:28" ht="14.5">
      <c r="F189" s="68" t="str">
        <f t="shared" si="68"/>
        <v/>
      </c>
      <c r="G189" s="62" t="str">
        <f t="shared" si="69"/>
        <v/>
      </c>
      <c r="H189" s="62" t="str">
        <f t="shared" si="70"/>
        <v/>
      </c>
      <c r="I189" s="62" t="str">
        <f t="shared" si="71"/>
        <v/>
      </c>
      <c r="J189" s="69" t="str">
        <f t="shared" si="56"/>
        <v/>
      </c>
      <c r="K189" s="62" t="str">
        <f t="shared" si="72"/>
        <v/>
      </c>
      <c r="L189" s="69" t="str">
        <f t="shared" si="57"/>
        <v/>
      </c>
      <c r="M189" s="62"/>
      <c r="N189" s="62" t="str">
        <f t="shared" si="58"/>
        <v/>
      </c>
      <c r="O189" s="62"/>
      <c r="P189" s="62"/>
      <c r="Q189" s="62"/>
      <c r="R189" s="63" t="e">
        <f t="shared" si="61"/>
        <v>#VALUE!</v>
      </c>
      <c r="S189" s="62"/>
      <c r="U189" s="36" t="str">
        <f t="shared" si="62"/>
        <v/>
      </c>
      <c r="V189" s="58" t="str">
        <f t="shared" si="63"/>
        <v/>
      </c>
      <c r="W189" s="58" t="str">
        <f t="shared" si="64"/>
        <v/>
      </c>
      <c r="X189" s="58" t="str">
        <f t="shared" si="65"/>
        <v/>
      </c>
      <c r="Y189" s="58" t="str">
        <f t="shared" si="59"/>
        <v/>
      </c>
      <c r="Z189" s="58" t="str">
        <f t="shared" si="66"/>
        <v/>
      </c>
      <c r="AA189" s="58" t="str">
        <f t="shared" si="60"/>
        <v/>
      </c>
      <c r="AB189" s="58" t="str">
        <f t="shared" si="67"/>
        <v/>
      </c>
    </row>
    <row r="190" spans="6:28" ht="14.5">
      <c r="F190" s="68" t="str">
        <f t="shared" si="68"/>
        <v/>
      </c>
      <c r="G190" s="62" t="str">
        <f t="shared" si="69"/>
        <v/>
      </c>
      <c r="H190" s="62" t="str">
        <f t="shared" si="70"/>
        <v/>
      </c>
      <c r="I190" s="62" t="str">
        <f t="shared" si="71"/>
        <v/>
      </c>
      <c r="J190" s="69" t="str">
        <f t="shared" si="56"/>
        <v/>
      </c>
      <c r="K190" s="62" t="str">
        <f t="shared" si="72"/>
        <v/>
      </c>
      <c r="L190" s="69" t="str">
        <f t="shared" si="57"/>
        <v/>
      </c>
      <c r="M190" s="62"/>
      <c r="N190" s="62" t="str">
        <f t="shared" si="58"/>
        <v/>
      </c>
      <c r="O190" s="62"/>
      <c r="P190" s="62"/>
      <c r="Q190" s="62"/>
      <c r="R190" s="63" t="e">
        <f t="shared" si="61"/>
        <v>#VALUE!</v>
      </c>
      <c r="S190" s="62"/>
      <c r="U190" s="36" t="str">
        <f t="shared" si="62"/>
        <v/>
      </c>
      <c r="V190" s="58" t="str">
        <f t="shared" si="63"/>
        <v/>
      </c>
      <c r="W190" s="58" t="str">
        <f t="shared" si="64"/>
        <v/>
      </c>
      <c r="X190" s="58" t="str">
        <f t="shared" si="65"/>
        <v/>
      </c>
      <c r="Y190" s="58" t="str">
        <f t="shared" si="59"/>
        <v/>
      </c>
      <c r="Z190" s="58" t="str">
        <f t="shared" si="66"/>
        <v/>
      </c>
      <c r="AA190" s="58" t="str">
        <f t="shared" si="60"/>
        <v/>
      </c>
      <c r="AB190" s="58" t="str">
        <f t="shared" si="67"/>
        <v/>
      </c>
    </row>
    <row r="191" spans="6:28" ht="14.5">
      <c r="F191" s="68" t="str">
        <f t="shared" si="68"/>
        <v/>
      </c>
      <c r="G191" s="62" t="str">
        <f t="shared" si="69"/>
        <v/>
      </c>
      <c r="H191" s="62" t="str">
        <f t="shared" si="70"/>
        <v/>
      </c>
      <c r="I191" s="62" t="str">
        <f t="shared" si="71"/>
        <v/>
      </c>
      <c r="J191" s="69" t="str">
        <f t="shared" si="56"/>
        <v/>
      </c>
      <c r="K191" s="62" t="str">
        <f t="shared" si="72"/>
        <v/>
      </c>
      <c r="L191" s="69" t="str">
        <f t="shared" si="57"/>
        <v/>
      </c>
      <c r="M191" s="62"/>
      <c r="N191" s="62" t="str">
        <f t="shared" si="58"/>
        <v/>
      </c>
      <c r="O191" s="62"/>
      <c r="P191" s="62"/>
      <c r="Q191" s="62"/>
      <c r="R191" s="63" t="e">
        <f t="shared" si="61"/>
        <v>#VALUE!</v>
      </c>
      <c r="S191" s="62"/>
      <c r="U191" s="36" t="str">
        <f t="shared" si="62"/>
        <v/>
      </c>
      <c r="V191" s="58" t="str">
        <f t="shared" si="63"/>
        <v/>
      </c>
      <c r="W191" s="58" t="str">
        <f t="shared" si="64"/>
        <v/>
      </c>
      <c r="X191" s="58" t="str">
        <f t="shared" si="65"/>
        <v/>
      </c>
      <c r="Y191" s="58" t="str">
        <f t="shared" si="59"/>
        <v/>
      </c>
      <c r="Z191" s="58" t="str">
        <f t="shared" si="66"/>
        <v/>
      </c>
      <c r="AA191" s="58" t="str">
        <f t="shared" si="60"/>
        <v/>
      </c>
      <c r="AB191" s="58" t="str">
        <f t="shared" si="67"/>
        <v/>
      </c>
    </row>
    <row r="192" spans="6:28" ht="14.5">
      <c r="F192" s="68" t="str">
        <f t="shared" si="68"/>
        <v/>
      </c>
      <c r="G192" s="62" t="str">
        <f t="shared" si="69"/>
        <v/>
      </c>
      <c r="H192" s="62" t="str">
        <f t="shared" si="70"/>
        <v/>
      </c>
      <c r="I192" s="62" t="str">
        <f t="shared" si="71"/>
        <v/>
      </c>
      <c r="J192" s="69" t="str">
        <f t="shared" si="56"/>
        <v/>
      </c>
      <c r="K192" s="62" t="str">
        <f t="shared" si="72"/>
        <v/>
      </c>
      <c r="L192" s="69" t="str">
        <f t="shared" si="57"/>
        <v/>
      </c>
      <c r="M192" s="62"/>
      <c r="N192" s="62" t="str">
        <f t="shared" si="58"/>
        <v/>
      </c>
      <c r="O192" s="62"/>
      <c r="P192" s="62"/>
      <c r="Q192" s="62"/>
      <c r="R192" s="63" t="e">
        <f t="shared" si="61"/>
        <v>#VALUE!</v>
      </c>
      <c r="S192" s="62"/>
      <c r="U192" s="36" t="str">
        <f t="shared" si="62"/>
        <v/>
      </c>
      <c r="V192" s="58" t="str">
        <f t="shared" si="63"/>
        <v/>
      </c>
      <c r="W192" s="58" t="str">
        <f t="shared" si="64"/>
        <v/>
      </c>
      <c r="X192" s="58" t="str">
        <f t="shared" si="65"/>
        <v/>
      </c>
      <c r="Y192" s="58" t="str">
        <f t="shared" si="59"/>
        <v/>
      </c>
      <c r="Z192" s="58" t="str">
        <f t="shared" si="66"/>
        <v/>
      </c>
      <c r="AA192" s="58" t="str">
        <f t="shared" si="60"/>
        <v/>
      </c>
      <c r="AB192" s="58" t="str">
        <f t="shared" si="67"/>
        <v/>
      </c>
    </row>
    <row r="193" spans="6:28" ht="14.5">
      <c r="F193" s="68" t="str">
        <f t="shared" si="68"/>
        <v/>
      </c>
      <c r="G193" s="62" t="str">
        <f t="shared" si="69"/>
        <v/>
      </c>
      <c r="H193" s="62" t="str">
        <f t="shared" si="70"/>
        <v/>
      </c>
      <c r="I193" s="62" t="str">
        <f t="shared" si="71"/>
        <v/>
      </c>
      <c r="J193" s="69" t="str">
        <f t="shared" si="56"/>
        <v/>
      </c>
      <c r="K193" s="62" t="str">
        <f t="shared" si="72"/>
        <v/>
      </c>
      <c r="L193" s="69" t="str">
        <f t="shared" si="57"/>
        <v/>
      </c>
      <c r="M193" s="62"/>
      <c r="N193" s="62" t="str">
        <f t="shared" si="58"/>
        <v/>
      </c>
      <c r="O193" s="62"/>
      <c r="P193" s="62"/>
      <c r="Q193" s="62"/>
      <c r="R193" s="63" t="e">
        <f t="shared" si="61"/>
        <v>#VALUE!</v>
      </c>
      <c r="S193" s="62"/>
      <c r="U193" s="36" t="str">
        <f t="shared" si="62"/>
        <v/>
      </c>
      <c r="V193" s="58" t="str">
        <f t="shared" si="63"/>
        <v/>
      </c>
      <c r="W193" s="58" t="str">
        <f t="shared" si="64"/>
        <v/>
      </c>
      <c r="X193" s="58" t="str">
        <f t="shared" si="65"/>
        <v/>
      </c>
      <c r="Y193" s="58" t="str">
        <f t="shared" si="59"/>
        <v/>
      </c>
      <c r="Z193" s="58" t="str">
        <f t="shared" si="66"/>
        <v/>
      </c>
      <c r="AA193" s="58" t="str">
        <f t="shared" si="60"/>
        <v/>
      </c>
      <c r="AB193" s="58" t="str">
        <f t="shared" si="67"/>
        <v/>
      </c>
    </row>
    <row r="194" spans="6:28" ht="14.5">
      <c r="F194" s="68" t="str">
        <f t="shared" si="68"/>
        <v/>
      </c>
      <c r="G194" s="62" t="str">
        <f t="shared" si="69"/>
        <v/>
      </c>
      <c r="H194" s="62" t="str">
        <f t="shared" si="70"/>
        <v/>
      </c>
      <c r="I194" s="62" t="str">
        <f t="shared" si="71"/>
        <v/>
      </c>
      <c r="J194" s="69" t="str">
        <f t="shared" si="56"/>
        <v/>
      </c>
      <c r="K194" s="62" t="str">
        <f t="shared" si="72"/>
        <v/>
      </c>
      <c r="L194" s="69" t="str">
        <f t="shared" si="57"/>
        <v/>
      </c>
      <c r="M194" s="62"/>
      <c r="N194" s="62" t="str">
        <f t="shared" si="58"/>
        <v/>
      </c>
      <c r="O194" s="62"/>
      <c r="P194" s="62"/>
      <c r="Q194" s="62"/>
      <c r="R194" s="63" t="e">
        <f t="shared" si="61"/>
        <v>#VALUE!</v>
      </c>
      <c r="S194" s="62"/>
      <c r="U194" s="36" t="str">
        <f t="shared" si="62"/>
        <v/>
      </c>
      <c r="V194" s="58" t="str">
        <f t="shared" si="63"/>
        <v/>
      </c>
      <c r="W194" s="58" t="str">
        <f t="shared" si="64"/>
        <v/>
      </c>
      <c r="X194" s="58" t="str">
        <f t="shared" si="65"/>
        <v/>
      </c>
      <c r="Y194" s="58" t="str">
        <f t="shared" si="59"/>
        <v/>
      </c>
      <c r="Z194" s="58" t="str">
        <f t="shared" si="66"/>
        <v/>
      </c>
      <c r="AA194" s="58" t="str">
        <f t="shared" si="60"/>
        <v/>
      </c>
      <c r="AB194" s="58" t="str">
        <f t="shared" si="67"/>
        <v/>
      </c>
    </row>
    <row r="195" spans="6:28" ht="14.5">
      <c r="F195" s="68" t="str">
        <f t="shared" si="68"/>
        <v/>
      </c>
      <c r="G195" s="62" t="str">
        <f t="shared" si="69"/>
        <v/>
      </c>
      <c r="H195" s="62" t="str">
        <f t="shared" si="70"/>
        <v/>
      </c>
      <c r="I195" s="62" t="str">
        <f t="shared" si="71"/>
        <v/>
      </c>
      <c r="J195" s="69" t="str">
        <f t="shared" si="56"/>
        <v/>
      </c>
      <c r="K195" s="62" t="str">
        <f t="shared" si="72"/>
        <v/>
      </c>
      <c r="L195" s="69" t="str">
        <f t="shared" si="57"/>
        <v/>
      </c>
      <c r="M195" s="62"/>
      <c r="N195" s="62" t="str">
        <f t="shared" si="58"/>
        <v/>
      </c>
      <c r="O195" s="62"/>
      <c r="P195" s="62"/>
      <c r="Q195" s="62"/>
      <c r="R195" s="63" t="e">
        <f t="shared" si="61"/>
        <v>#VALUE!</v>
      </c>
      <c r="S195" s="62"/>
      <c r="U195" s="36" t="str">
        <f t="shared" si="62"/>
        <v/>
      </c>
      <c r="V195" s="58" t="str">
        <f t="shared" si="63"/>
        <v/>
      </c>
      <c r="W195" s="58" t="str">
        <f t="shared" si="64"/>
        <v/>
      </c>
      <c r="X195" s="58" t="str">
        <f t="shared" si="65"/>
        <v/>
      </c>
      <c r="Y195" s="58" t="str">
        <f t="shared" si="59"/>
        <v/>
      </c>
      <c r="Z195" s="58" t="str">
        <f t="shared" si="66"/>
        <v/>
      </c>
      <c r="AA195" s="58" t="str">
        <f t="shared" si="60"/>
        <v/>
      </c>
      <c r="AB195" s="58" t="str">
        <f t="shared" si="67"/>
        <v/>
      </c>
    </row>
    <row r="196" spans="6:28" ht="14.5">
      <c r="F196" s="68" t="str">
        <f t="shared" si="68"/>
        <v/>
      </c>
      <c r="G196" s="62" t="str">
        <f t="shared" si="69"/>
        <v/>
      </c>
      <c r="H196" s="62" t="str">
        <f t="shared" si="70"/>
        <v/>
      </c>
      <c r="I196" s="62" t="str">
        <f t="shared" si="71"/>
        <v/>
      </c>
      <c r="J196" s="69" t="str">
        <f t="shared" si="56"/>
        <v/>
      </c>
      <c r="K196" s="62" t="str">
        <f t="shared" si="72"/>
        <v/>
      </c>
      <c r="L196" s="69" t="str">
        <f t="shared" si="57"/>
        <v/>
      </c>
      <c r="M196" s="62"/>
      <c r="N196" s="62" t="str">
        <f t="shared" si="58"/>
        <v/>
      </c>
      <c r="O196" s="62"/>
      <c r="P196" s="62"/>
      <c r="Q196" s="62"/>
      <c r="R196" s="63" t="e">
        <f t="shared" si="61"/>
        <v>#VALUE!</v>
      </c>
      <c r="S196" s="62"/>
      <c r="U196" s="36" t="str">
        <f t="shared" si="62"/>
        <v/>
      </c>
      <c r="V196" s="58" t="str">
        <f t="shared" si="63"/>
        <v/>
      </c>
      <c r="W196" s="58" t="str">
        <f t="shared" si="64"/>
        <v/>
      </c>
      <c r="X196" s="58" t="str">
        <f t="shared" si="65"/>
        <v/>
      </c>
      <c r="Y196" s="58" t="str">
        <f t="shared" si="59"/>
        <v/>
      </c>
      <c r="Z196" s="58" t="str">
        <f t="shared" si="66"/>
        <v/>
      </c>
      <c r="AA196" s="58" t="str">
        <f t="shared" si="60"/>
        <v/>
      </c>
      <c r="AB196" s="58" t="str">
        <f t="shared" si="67"/>
        <v/>
      </c>
    </row>
    <row r="197" spans="6:28" ht="14.5">
      <c r="F197" s="68" t="str">
        <f t="shared" si="68"/>
        <v/>
      </c>
      <c r="G197" s="62" t="str">
        <f t="shared" si="69"/>
        <v/>
      </c>
      <c r="H197" s="62" t="str">
        <f t="shared" si="70"/>
        <v/>
      </c>
      <c r="I197" s="62" t="str">
        <f t="shared" si="71"/>
        <v/>
      </c>
      <c r="J197" s="69" t="str">
        <f t="shared" si="56"/>
        <v/>
      </c>
      <c r="K197" s="62" t="str">
        <f t="shared" si="72"/>
        <v/>
      </c>
      <c r="L197" s="69" t="str">
        <f t="shared" si="57"/>
        <v/>
      </c>
      <c r="M197" s="62"/>
      <c r="N197" s="62" t="str">
        <f t="shared" si="58"/>
        <v/>
      </c>
      <c r="O197" s="62"/>
      <c r="P197" s="62"/>
      <c r="Q197" s="62"/>
      <c r="R197" s="63" t="e">
        <f t="shared" si="61"/>
        <v>#VALUE!</v>
      </c>
      <c r="S197" s="62"/>
      <c r="U197" s="36" t="str">
        <f t="shared" si="62"/>
        <v/>
      </c>
      <c r="V197" s="58" t="str">
        <f t="shared" si="63"/>
        <v/>
      </c>
      <c r="W197" s="58" t="str">
        <f t="shared" si="64"/>
        <v/>
      </c>
      <c r="X197" s="58" t="str">
        <f t="shared" si="65"/>
        <v/>
      </c>
      <c r="Y197" s="58" t="str">
        <f t="shared" si="59"/>
        <v/>
      </c>
      <c r="Z197" s="58" t="str">
        <f t="shared" si="66"/>
        <v/>
      </c>
      <c r="AA197" s="58" t="str">
        <f t="shared" si="60"/>
        <v/>
      </c>
      <c r="AB197" s="58" t="str">
        <f t="shared" si="67"/>
        <v/>
      </c>
    </row>
    <row r="198" spans="6:28" ht="14.5">
      <c r="F198" s="68" t="str">
        <f t="shared" si="68"/>
        <v/>
      </c>
      <c r="G198" s="62" t="str">
        <f t="shared" si="69"/>
        <v/>
      </c>
      <c r="H198" s="62" t="str">
        <f t="shared" si="70"/>
        <v/>
      </c>
      <c r="I198" s="62" t="str">
        <f t="shared" si="71"/>
        <v/>
      </c>
      <c r="J198" s="69" t="str">
        <f t="shared" si="56"/>
        <v/>
      </c>
      <c r="K198" s="62" t="str">
        <f t="shared" si="72"/>
        <v/>
      </c>
      <c r="L198" s="69" t="str">
        <f t="shared" si="57"/>
        <v/>
      </c>
      <c r="M198" s="62"/>
      <c r="N198" s="62" t="str">
        <f t="shared" si="58"/>
        <v/>
      </c>
      <c r="O198" s="62"/>
      <c r="P198" s="62"/>
      <c r="Q198" s="62"/>
      <c r="R198" s="63" t="e">
        <f t="shared" si="61"/>
        <v>#VALUE!</v>
      </c>
      <c r="S198" s="62"/>
      <c r="U198" s="36" t="str">
        <f t="shared" si="62"/>
        <v/>
      </c>
      <c r="V198" s="58" t="str">
        <f t="shared" si="63"/>
        <v/>
      </c>
      <c r="W198" s="58" t="str">
        <f t="shared" si="64"/>
        <v/>
      </c>
      <c r="X198" s="58" t="str">
        <f t="shared" si="65"/>
        <v/>
      </c>
      <c r="Y198" s="58" t="str">
        <f t="shared" si="59"/>
        <v/>
      </c>
      <c r="Z198" s="58" t="str">
        <f t="shared" si="66"/>
        <v/>
      </c>
      <c r="AA198" s="58" t="str">
        <f t="shared" si="60"/>
        <v/>
      </c>
      <c r="AB198" s="58" t="str">
        <f t="shared" si="67"/>
        <v/>
      </c>
    </row>
    <row r="199" spans="6:28" ht="14.5">
      <c r="F199" s="68" t="str">
        <f t="shared" si="68"/>
        <v/>
      </c>
      <c r="G199" s="62" t="str">
        <f t="shared" si="69"/>
        <v/>
      </c>
      <c r="H199" s="62" t="str">
        <f t="shared" si="70"/>
        <v/>
      </c>
      <c r="I199" s="62" t="str">
        <f t="shared" si="71"/>
        <v/>
      </c>
      <c r="J199" s="69" t="str">
        <f t="shared" si="56"/>
        <v/>
      </c>
      <c r="K199" s="62" t="str">
        <f t="shared" si="72"/>
        <v/>
      </c>
      <c r="L199" s="69" t="str">
        <f t="shared" si="57"/>
        <v/>
      </c>
      <c r="M199" s="62"/>
      <c r="N199" s="62" t="str">
        <f t="shared" si="58"/>
        <v/>
      </c>
      <c r="O199" s="62"/>
      <c r="P199" s="62"/>
      <c r="Q199" s="62"/>
      <c r="R199" s="63" t="e">
        <f t="shared" si="61"/>
        <v>#VALUE!</v>
      </c>
      <c r="S199" s="62"/>
      <c r="U199" s="36" t="str">
        <f t="shared" si="62"/>
        <v/>
      </c>
      <c r="V199" s="58" t="str">
        <f t="shared" si="63"/>
        <v/>
      </c>
      <c r="W199" s="58" t="str">
        <f t="shared" si="64"/>
        <v/>
      </c>
      <c r="X199" s="58" t="str">
        <f t="shared" si="65"/>
        <v/>
      </c>
      <c r="Y199" s="58" t="str">
        <f t="shared" si="59"/>
        <v/>
      </c>
      <c r="Z199" s="58" t="str">
        <f t="shared" si="66"/>
        <v/>
      </c>
      <c r="AA199" s="58" t="str">
        <f t="shared" si="60"/>
        <v/>
      </c>
      <c r="AB199" s="58" t="str">
        <f t="shared" si="67"/>
        <v/>
      </c>
    </row>
    <row r="200" spans="6:28" ht="14.5">
      <c r="F200" s="68" t="str">
        <f t="shared" si="68"/>
        <v/>
      </c>
      <c r="G200" s="62" t="str">
        <f t="shared" si="69"/>
        <v/>
      </c>
      <c r="H200" s="62" t="str">
        <f t="shared" si="70"/>
        <v/>
      </c>
      <c r="I200" s="62" t="str">
        <f t="shared" si="71"/>
        <v/>
      </c>
      <c r="J200" s="69" t="str">
        <f t="shared" si="56"/>
        <v/>
      </c>
      <c r="K200" s="62" t="str">
        <f t="shared" si="72"/>
        <v/>
      </c>
      <c r="L200" s="69" t="str">
        <f t="shared" si="57"/>
        <v/>
      </c>
      <c r="M200" s="62"/>
      <c r="N200" s="62" t="str">
        <f t="shared" si="58"/>
        <v/>
      </c>
      <c r="O200" s="62"/>
      <c r="P200" s="62"/>
      <c r="Q200" s="62"/>
      <c r="R200" s="63" t="e">
        <f t="shared" si="61"/>
        <v>#VALUE!</v>
      </c>
      <c r="S200" s="62"/>
      <c r="U200" s="36" t="str">
        <f t="shared" si="62"/>
        <v/>
      </c>
      <c r="V200" s="58" t="str">
        <f t="shared" si="63"/>
        <v/>
      </c>
      <c r="W200" s="58" t="str">
        <f t="shared" si="64"/>
        <v/>
      </c>
      <c r="X200" s="58" t="str">
        <f t="shared" si="65"/>
        <v/>
      </c>
      <c r="Y200" s="58" t="str">
        <f t="shared" si="59"/>
        <v/>
      </c>
      <c r="Z200" s="58" t="str">
        <f t="shared" si="66"/>
        <v/>
      </c>
      <c r="AA200" s="58" t="str">
        <f t="shared" si="60"/>
        <v/>
      </c>
      <c r="AB200" s="58" t="str">
        <f t="shared" si="67"/>
        <v/>
      </c>
    </row>
    <row r="201" spans="6:28" ht="14.5">
      <c r="F201" s="68" t="str">
        <f t="shared" si="68"/>
        <v/>
      </c>
      <c r="G201" s="62" t="str">
        <f t="shared" si="69"/>
        <v/>
      </c>
      <c r="H201" s="62" t="str">
        <f t="shared" si="70"/>
        <v/>
      </c>
      <c r="I201" s="62" t="str">
        <f t="shared" si="71"/>
        <v/>
      </c>
      <c r="J201" s="69" t="str">
        <f t="shared" ref="J201:J264" si="73">IF(F201="","",J200+I201)</f>
        <v/>
      </c>
      <c r="K201" s="62" t="str">
        <f t="shared" si="72"/>
        <v/>
      </c>
      <c r="L201" s="69" t="str">
        <f t="shared" ref="L201:L264" si="74">IF(F201="","",L200+K201)</f>
        <v/>
      </c>
      <c r="M201" s="62"/>
      <c r="N201" s="62" t="str">
        <f t="shared" ref="N201:N264" si="75">IF(F201="","",G201-(K201+M201))</f>
        <v/>
      </c>
      <c r="O201" s="62"/>
      <c r="P201" s="62"/>
      <c r="Q201" s="62"/>
      <c r="R201" s="63" t="e">
        <f t="shared" si="61"/>
        <v>#VALUE!</v>
      </c>
      <c r="S201" s="62"/>
      <c r="U201" s="36" t="str">
        <f t="shared" si="62"/>
        <v/>
      </c>
      <c r="V201" s="58" t="str">
        <f t="shared" si="63"/>
        <v/>
      </c>
      <c r="W201" s="58" t="str">
        <f t="shared" si="64"/>
        <v/>
      </c>
      <c r="X201" s="58" t="str">
        <f t="shared" si="65"/>
        <v/>
      </c>
      <c r="Y201" s="58" t="str">
        <f t="shared" ref="Y201:Y264" si="76">IF(U201="","",Y200+X201)</f>
        <v/>
      </c>
      <c r="Z201" s="58" t="str">
        <f t="shared" si="66"/>
        <v/>
      </c>
      <c r="AA201" s="58" t="str">
        <f t="shared" ref="AA201:AA264" si="77">IF(U201="","",AA200+Z201)</f>
        <v/>
      </c>
      <c r="AB201" s="58" t="str">
        <f t="shared" si="67"/>
        <v/>
      </c>
    </row>
    <row r="202" spans="6:28" ht="14.5">
      <c r="F202" s="68" t="str">
        <f t="shared" si="68"/>
        <v/>
      </c>
      <c r="G202" s="62" t="str">
        <f t="shared" si="69"/>
        <v/>
      </c>
      <c r="H202" s="62" t="str">
        <f t="shared" si="70"/>
        <v/>
      </c>
      <c r="I202" s="62" t="str">
        <f t="shared" si="71"/>
        <v/>
      </c>
      <c r="J202" s="69" t="str">
        <f t="shared" si="73"/>
        <v/>
      </c>
      <c r="K202" s="62" t="str">
        <f t="shared" si="72"/>
        <v/>
      </c>
      <c r="L202" s="69" t="str">
        <f t="shared" si="74"/>
        <v/>
      </c>
      <c r="M202" s="62"/>
      <c r="N202" s="62" t="str">
        <f t="shared" si="75"/>
        <v/>
      </c>
      <c r="O202" s="62"/>
      <c r="P202" s="62"/>
      <c r="Q202" s="62"/>
      <c r="R202" s="63" t="e">
        <f t="shared" ref="R202:R265" si="78">IF(R201="","",RATE(F202,H202,-($G$7-$O$6*$G$7-$P$6),N202+$Q$6*N202)*12)</f>
        <v>#VALUE!</v>
      </c>
      <c r="S202" s="62"/>
      <c r="U202" s="36" t="str">
        <f t="shared" ref="U202:U265" si="79">IF(U201="","",IF(($D$8*12)+1&gt;U201+1,U201+1,""))</f>
        <v/>
      </c>
      <c r="V202" s="58" t="str">
        <f t="shared" ref="V202:V265" si="80">IF(U202="","",AB201)</f>
        <v/>
      </c>
      <c r="W202" s="58" t="str">
        <f t="shared" ref="W202:W265" si="81">IF(U202="","",W201)</f>
        <v/>
      </c>
      <c r="X202" s="58" t="str">
        <f t="shared" ref="X202:X265" si="82">IF(U202="","",($D$7/12)*V202)</f>
        <v/>
      </c>
      <c r="Y202" s="58" t="str">
        <f t="shared" si="76"/>
        <v/>
      </c>
      <c r="Z202" s="58" t="str">
        <f t="shared" ref="Z202:Z265" si="83">IF(U202="","",(1+$D$7/12)*Z201)</f>
        <v/>
      </c>
      <c r="AA202" s="58" t="str">
        <f t="shared" si="77"/>
        <v/>
      </c>
      <c r="AB202" s="58" t="str">
        <f t="shared" ref="AB202:AB265" si="84">IF(U202="","",V202-Z202)</f>
        <v/>
      </c>
    </row>
    <row r="203" spans="6:28" ht="14.5">
      <c r="F203" s="68" t="str">
        <f t="shared" ref="F203:F266" si="85">IF(N202&lt;0,"",IF(F202="","",IF(($C$8*12)+1&gt;F202+1,F202+1,"")))</f>
        <v/>
      </c>
      <c r="G203" s="62" t="str">
        <f t="shared" ref="G203:G266" si="86">IF(F203="","",N202)</f>
        <v/>
      </c>
      <c r="H203" s="62" t="str">
        <f t="shared" ref="H203:H266" si="87">IF(F203="","",H202)</f>
        <v/>
      </c>
      <c r="I203" s="62" t="str">
        <f t="shared" ref="I203:I266" si="88">IF(F203="","",($C$7/12)*G203)</f>
        <v/>
      </c>
      <c r="J203" s="69" t="str">
        <f t="shared" si="73"/>
        <v/>
      </c>
      <c r="K203" s="62" t="str">
        <f t="shared" ref="K203:K266" si="89">IF(F203="","",H203-I203)</f>
        <v/>
      </c>
      <c r="L203" s="69" t="str">
        <f t="shared" si="74"/>
        <v/>
      </c>
      <c r="M203" s="62"/>
      <c r="N203" s="62" t="str">
        <f t="shared" si="75"/>
        <v/>
      </c>
      <c r="O203" s="62"/>
      <c r="P203" s="62"/>
      <c r="Q203" s="62"/>
      <c r="R203" s="63" t="e">
        <f t="shared" si="78"/>
        <v>#VALUE!</v>
      </c>
      <c r="S203" s="62"/>
      <c r="U203" s="36" t="str">
        <f t="shared" si="79"/>
        <v/>
      </c>
      <c r="V203" s="58" t="str">
        <f t="shared" si="80"/>
        <v/>
      </c>
      <c r="W203" s="58" t="str">
        <f t="shared" si="81"/>
        <v/>
      </c>
      <c r="X203" s="58" t="str">
        <f t="shared" si="82"/>
        <v/>
      </c>
      <c r="Y203" s="58" t="str">
        <f t="shared" si="76"/>
        <v/>
      </c>
      <c r="Z203" s="58" t="str">
        <f t="shared" si="83"/>
        <v/>
      </c>
      <c r="AA203" s="58" t="str">
        <f t="shared" si="77"/>
        <v/>
      </c>
      <c r="AB203" s="58" t="str">
        <f t="shared" si="84"/>
        <v/>
      </c>
    </row>
    <row r="204" spans="6:28" ht="14.5">
      <c r="F204" s="68" t="str">
        <f t="shared" si="85"/>
        <v/>
      </c>
      <c r="G204" s="62" t="str">
        <f t="shared" si="86"/>
        <v/>
      </c>
      <c r="H204" s="62" t="str">
        <f t="shared" si="87"/>
        <v/>
      </c>
      <c r="I204" s="62" t="str">
        <f t="shared" si="88"/>
        <v/>
      </c>
      <c r="J204" s="69" t="str">
        <f t="shared" si="73"/>
        <v/>
      </c>
      <c r="K204" s="62" t="str">
        <f t="shared" si="89"/>
        <v/>
      </c>
      <c r="L204" s="69" t="str">
        <f t="shared" si="74"/>
        <v/>
      </c>
      <c r="M204" s="62"/>
      <c r="N204" s="62" t="str">
        <f t="shared" si="75"/>
        <v/>
      </c>
      <c r="O204" s="62"/>
      <c r="P204" s="62"/>
      <c r="Q204" s="62"/>
      <c r="R204" s="63" t="e">
        <f t="shared" si="78"/>
        <v>#VALUE!</v>
      </c>
      <c r="S204" s="62"/>
      <c r="U204" s="36" t="str">
        <f t="shared" si="79"/>
        <v/>
      </c>
      <c r="V204" s="58" t="str">
        <f t="shared" si="80"/>
        <v/>
      </c>
      <c r="W204" s="58" t="str">
        <f t="shared" si="81"/>
        <v/>
      </c>
      <c r="X204" s="58" t="str">
        <f t="shared" si="82"/>
        <v/>
      </c>
      <c r="Y204" s="58" t="str">
        <f t="shared" si="76"/>
        <v/>
      </c>
      <c r="Z204" s="58" t="str">
        <f t="shared" si="83"/>
        <v/>
      </c>
      <c r="AA204" s="58" t="str">
        <f t="shared" si="77"/>
        <v/>
      </c>
      <c r="AB204" s="58" t="str">
        <f t="shared" si="84"/>
        <v/>
      </c>
    </row>
    <row r="205" spans="6:28" ht="14.5">
      <c r="F205" s="68" t="str">
        <f t="shared" si="85"/>
        <v/>
      </c>
      <c r="G205" s="62" t="str">
        <f t="shared" si="86"/>
        <v/>
      </c>
      <c r="H205" s="62" t="str">
        <f t="shared" si="87"/>
        <v/>
      </c>
      <c r="I205" s="62" t="str">
        <f t="shared" si="88"/>
        <v/>
      </c>
      <c r="J205" s="69" t="str">
        <f t="shared" si="73"/>
        <v/>
      </c>
      <c r="K205" s="62" t="str">
        <f t="shared" si="89"/>
        <v/>
      </c>
      <c r="L205" s="69" t="str">
        <f t="shared" si="74"/>
        <v/>
      </c>
      <c r="M205" s="62"/>
      <c r="N205" s="62" t="str">
        <f t="shared" si="75"/>
        <v/>
      </c>
      <c r="O205" s="62"/>
      <c r="P205" s="62"/>
      <c r="Q205" s="62"/>
      <c r="R205" s="63" t="e">
        <f t="shared" si="78"/>
        <v>#VALUE!</v>
      </c>
      <c r="S205" s="62"/>
      <c r="U205" s="36" t="str">
        <f t="shared" si="79"/>
        <v/>
      </c>
      <c r="V205" s="58" t="str">
        <f t="shared" si="80"/>
        <v/>
      </c>
      <c r="W205" s="58" t="str">
        <f t="shared" si="81"/>
        <v/>
      </c>
      <c r="X205" s="58" t="str">
        <f t="shared" si="82"/>
        <v/>
      </c>
      <c r="Y205" s="58" t="str">
        <f t="shared" si="76"/>
        <v/>
      </c>
      <c r="Z205" s="58" t="str">
        <f t="shared" si="83"/>
        <v/>
      </c>
      <c r="AA205" s="58" t="str">
        <f t="shared" si="77"/>
        <v/>
      </c>
      <c r="AB205" s="58" t="str">
        <f t="shared" si="84"/>
        <v/>
      </c>
    </row>
    <row r="206" spans="6:28" ht="14.5">
      <c r="F206" s="68" t="str">
        <f t="shared" si="85"/>
        <v/>
      </c>
      <c r="G206" s="62" t="str">
        <f t="shared" si="86"/>
        <v/>
      </c>
      <c r="H206" s="62" t="str">
        <f t="shared" si="87"/>
        <v/>
      </c>
      <c r="I206" s="62" t="str">
        <f t="shared" si="88"/>
        <v/>
      </c>
      <c r="J206" s="69" t="str">
        <f t="shared" si="73"/>
        <v/>
      </c>
      <c r="K206" s="62" t="str">
        <f t="shared" si="89"/>
        <v/>
      </c>
      <c r="L206" s="69" t="str">
        <f t="shared" si="74"/>
        <v/>
      </c>
      <c r="M206" s="62"/>
      <c r="N206" s="62" t="str">
        <f t="shared" si="75"/>
        <v/>
      </c>
      <c r="O206" s="62"/>
      <c r="P206" s="62"/>
      <c r="Q206" s="62"/>
      <c r="R206" s="63" t="e">
        <f t="shared" si="78"/>
        <v>#VALUE!</v>
      </c>
      <c r="S206" s="62"/>
      <c r="U206" s="36" t="str">
        <f t="shared" si="79"/>
        <v/>
      </c>
      <c r="V206" s="58" t="str">
        <f t="shared" si="80"/>
        <v/>
      </c>
      <c r="W206" s="58" t="str">
        <f t="shared" si="81"/>
        <v/>
      </c>
      <c r="X206" s="58" t="str">
        <f t="shared" si="82"/>
        <v/>
      </c>
      <c r="Y206" s="58" t="str">
        <f t="shared" si="76"/>
        <v/>
      </c>
      <c r="Z206" s="58" t="str">
        <f t="shared" si="83"/>
        <v/>
      </c>
      <c r="AA206" s="58" t="str">
        <f t="shared" si="77"/>
        <v/>
      </c>
      <c r="AB206" s="58" t="str">
        <f t="shared" si="84"/>
        <v/>
      </c>
    </row>
    <row r="207" spans="6:28" ht="14.5">
      <c r="F207" s="68" t="str">
        <f t="shared" si="85"/>
        <v/>
      </c>
      <c r="G207" s="62" t="str">
        <f t="shared" si="86"/>
        <v/>
      </c>
      <c r="H207" s="62" t="str">
        <f t="shared" si="87"/>
        <v/>
      </c>
      <c r="I207" s="62" t="str">
        <f t="shared" si="88"/>
        <v/>
      </c>
      <c r="J207" s="69" t="str">
        <f t="shared" si="73"/>
        <v/>
      </c>
      <c r="K207" s="62" t="str">
        <f t="shared" si="89"/>
        <v/>
      </c>
      <c r="L207" s="69" t="str">
        <f t="shared" si="74"/>
        <v/>
      </c>
      <c r="M207" s="62"/>
      <c r="N207" s="62" t="str">
        <f t="shared" si="75"/>
        <v/>
      </c>
      <c r="O207" s="62"/>
      <c r="P207" s="62"/>
      <c r="Q207" s="62"/>
      <c r="R207" s="63" t="e">
        <f t="shared" si="78"/>
        <v>#VALUE!</v>
      </c>
      <c r="S207" s="62"/>
      <c r="U207" s="36" t="str">
        <f t="shared" si="79"/>
        <v/>
      </c>
      <c r="V207" s="58" t="str">
        <f t="shared" si="80"/>
        <v/>
      </c>
      <c r="W207" s="58" t="str">
        <f t="shared" si="81"/>
        <v/>
      </c>
      <c r="X207" s="58" t="str">
        <f t="shared" si="82"/>
        <v/>
      </c>
      <c r="Y207" s="58" t="str">
        <f t="shared" si="76"/>
        <v/>
      </c>
      <c r="Z207" s="58" t="str">
        <f t="shared" si="83"/>
        <v/>
      </c>
      <c r="AA207" s="58" t="str">
        <f t="shared" si="77"/>
        <v/>
      </c>
      <c r="AB207" s="58" t="str">
        <f t="shared" si="84"/>
        <v/>
      </c>
    </row>
    <row r="208" spans="6:28" ht="14.5">
      <c r="F208" s="68" t="str">
        <f t="shared" si="85"/>
        <v/>
      </c>
      <c r="G208" s="62" t="str">
        <f t="shared" si="86"/>
        <v/>
      </c>
      <c r="H208" s="62" t="str">
        <f t="shared" si="87"/>
        <v/>
      </c>
      <c r="I208" s="62" t="str">
        <f t="shared" si="88"/>
        <v/>
      </c>
      <c r="J208" s="69" t="str">
        <f t="shared" si="73"/>
        <v/>
      </c>
      <c r="K208" s="62" t="str">
        <f t="shared" si="89"/>
        <v/>
      </c>
      <c r="L208" s="69" t="str">
        <f t="shared" si="74"/>
        <v/>
      </c>
      <c r="M208" s="62"/>
      <c r="N208" s="62" t="str">
        <f t="shared" si="75"/>
        <v/>
      </c>
      <c r="O208" s="62"/>
      <c r="P208" s="62"/>
      <c r="Q208" s="62"/>
      <c r="R208" s="63" t="e">
        <f t="shared" si="78"/>
        <v>#VALUE!</v>
      </c>
      <c r="S208" s="62"/>
      <c r="U208" s="36" t="str">
        <f t="shared" si="79"/>
        <v/>
      </c>
      <c r="V208" s="58" t="str">
        <f t="shared" si="80"/>
        <v/>
      </c>
      <c r="W208" s="58" t="str">
        <f t="shared" si="81"/>
        <v/>
      </c>
      <c r="X208" s="58" t="str">
        <f t="shared" si="82"/>
        <v/>
      </c>
      <c r="Y208" s="58" t="str">
        <f t="shared" si="76"/>
        <v/>
      </c>
      <c r="Z208" s="58" t="str">
        <f t="shared" si="83"/>
        <v/>
      </c>
      <c r="AA208" s="58" t="str">
        <f t="shared" si="77"/>
        <v/>
      </c>
      <c r="AB208" s="58" t="str">
        <f t="shared" si="84"/>
        <v/>
      </c>
    </row>
    <row r="209" spans="6:28" ht="14.5">
      <c r="F209" s="68" t="str">
        <f t="shared" si="85"/>
        <v/>
      </c>
      <c r="G209" s="62" t="str">
        <f t="shared" si="86"/>
        <v/>
      </c>
      <c r="H209" s="62" t="str">
        <f t="shared" si="87"/>
        <v/>
      </c>
      <c r="I209" s="62" t="str">
        <f t="shared" si="88"/>
        <v/>
      </c>
      <c r="J209" s="69" t="str">
        <f t="shared" si="73"/>
        <v/>
      </c>
      <c r="K209" s="62" t="str">
        <f t="shared" si="89"/>
        <v/>
      </c>
      <c r="L209" s="69" t="str">
        <f t="shared" si="74"/>
        <v/>
      </c>
      <c r="M209" s="62"/>
      <c r="N209" s="62" t="str">
        <f t="shared" si="75"/>
        <v/>
      </c>
      <c r="O209" s="62"/>
      <c r="P209" s="62"/>
      <c r="Q209" s="62"/>
      <c r="R209" s="63" t="e">
        <f t="shared" si="78"/>
        <v>#VALUE!</v>
      </c>
      <c r="S209" s="62"/>
      <c r="U209" s="36" t="str">
        <f t="shared" si="79"/>
        <v/>
      </c>
      <c r="V209" s="58" t="str">
        <f t="shared" si="80"/>
        <v/>
      </c>
      <c r="W209" s="58" t="str">
        <f t="shared" si="81"/>
        <v/>
      </c>
      <c r="X209" s="58" t="str">
        <f t="shared" si="82"/>
        <v/>
      </c>
      <c r="Y209" s="58" t="str">
        <f t="shared" si="76"/>
        <v/>
      </c>
      <c r="Z209" s="58" t="str">
        <f t="shared" si="83"/>
        <v/>
      </c>
      <c r="AA209" s="58" t="str">
        <f t="shared" si="77"/>
        <v/>
      </c>
      <c r="AB209" s="58" t="str">
        <f t="shared" si="84"/>
        <v/>
      </c>
    </row>
    <row r="210" spans="6:28" ht="14.5">
      <c r="F210" s="68" t="str">
        <f t="shared" si="85"/>
        <v/>
      </c>
      <c r="G210" s="62" t="str">
        <f t="shared" si="86"/>
        <v/>
      </c>
      <c r="H210" s="62" t="str">
        <f t="shared" si="87"/>
        <v/>
      </c>
      <c r="I210" s="62" t="str">
        <f t="shared" si="88"/>
        <v/>
      </c>
      <c r="J210" s="69" t="str">
        <f t="shared" si="73"/>
        <v/>
      </c>
      <c r="K210" s="62" t="str">
        <f t="shared" si="89"/>
        <v/>
      </c>
      <c r="L210" s="69" t="str">
        <f t="shared" si="74"/>
        <v/>
      </c>
      <c r="M210" s="62"/>
      <c r="N210" s="62" t="str">
        <f t="shared" si="75"/>
        <v/>
      </c>
      <c r="O210" s="62"/>
      <c r="P210" s="62"/>
      <c r="Q210" s="62"/>
      <c r="R210" s="63" t="e">
        <f t="shared" si="78"/>
        <v>#VALUE!</v>
      </c>
      <c r="S210" s="62"/>
      <c r="U210" s="36" t="str">
        <f t="shared" si="79"/>
        <v/>
      </c>
      <c r="V210" s="58" t="str">
        <f t="shared" si="80"/>
        <v/>
      </c>
      <c r="W210" s="58" t="str">
        <f t="shared" si="81"/>
        <v/>
      </c>
      <c r="X210" s="58" t="str">
        <f t="shared" si="82"/>
        <v/>
      </c>
      <c r="Y210" s="58" t="str">
        <f t="shared" si="76"/>
        <v/>
      </c>
      <c r="Z210" s="58" t="str">
        <f t="shared" si="83"/>
        <v/>
      </c>
      <c r="AA210" s="58" t="str">
        <f t="shared" si="77"/>
        <v/>
      </c>
      <c r="AB210" s="58" t="str">
        <f t="shared" si="84"/>
        <v/>
      </c>
    </row>
    <row r="211" spans="6:28" ht="14.5">
      <c r="F211" s="68" t="str">
        <f t="shared" si="85"/>
        <v/>
      </c>
      <c r="G211" s="62" t="str">
        <f t="shared" si="86"/>
        <v/>
      </c>
      <c r="H211" s="62" t="str">
        <f t="shared" si="87"/>
        <v/>
      </c>
      <c r="I211" s="62" t="str">
        <f t="shared" si="88"/>
        <v/>
      </c>
      <c r="J211" s="69" t="str">
        <f t="shared" si="73"/>
        <v/>
      </c>
      <c r="K211" s="62" t="str">
        <f t="shared" si="89"/>
        <v/>
      </c>
      <c r="L211" s="69" t="str">
        <f t="shared" si="74"/>
        <v/>
      </c>
      <c r="M211" s="62"/>
      <c r="N211" s="62" t="str">
        <f t="shared" si="75"/>
        <v/>
      </c>
      <c r="O211" s="62"/>
      <c r="P211" s="62"/>
      <c r="Q211" s="62"/>
      <c r="R211" s="63" t="e">
        <f t="shared" si="78"/>
        <v>#VALUE!</v>
      </c>
      <c r="S211" s="62"/>
      <c r="U211" s="36" t="str">
        <f t="shared" si="79"/>
        <v/>
      </c>
      <c r="V211" s="58" t="str">
        <f t="shared" si="80"/>
        <v/>
      </c>
      <c r="W211" s="58" t="str">
        <f t="shared" si="81"/>
        <v/>
      </c>
      <c r="X211" s="58" t="str">
        <f t="shared" si="82"/>
        <v/>
      </c>
      <c r="Y211" s="58" t="str">
        <f t="shared" si="76"/>
        <v/>
      </c>
      <c r="Z211" s="58" t="str">
        <f t="shared" si="83"/>
        <v/>
      </c>
      <c r="AA211" s="58" t="str">
        <f t="shared" si="77"/>
        <v/>
      </c>
      <c r="AB211" s="58" t="str">
        <f t="shared" si="84"/>
        <v/>
      </c>
    </row>
    <row r="212" spans="6:28" ht="14.5">
      <c r="F212" s="68" t="str">
        <f t="shared" si="85"/>
        <v/>
      </c>
      <c r="G212" s="62" t="str">
        <f t="shared" si="86"/>
        <v/>
      </c>
      <c r="H212" s="62" t="str">
        <f t="shared" si="87"/>
        <v/>
      </c>
      <c r="I212" s="62" t="str">
        <f t="shared" si="88"/>
        <v/>
      </c>
      <c r="J212" s="69" t="str">
        <f t="shared" si="73"/>
        <v/>
      </c>
      <c r="K212" s="62" t="str">
        <f t="shared" si="89"/>
        <v/>
      </c>
      <c r="L212" s="69" t="str">
        <f t="shared" si="74"/>
        <v/>
      </c>
      <c r="M212" s="62"/>
      <c r="N212" s="62" t="str">
        <f t="shared" si="75"/>
        <v/>
      </c>
      <c r="O212" s="62"/>
      <c r="P212" s="62"/>
      <c r="Q212" s="62"/>
      <c r="R212" s="63" t="e">
        <f t="shared" si="78"/>
        <v>#VALUE!</v>
      </c>
      <c r="S212" s="62"/>
      <c r="U212" s="36" t="str">
        <f t="shared" si="79"/>
        <v/>
      </c>
      <c r="V212" s="58" t="str">
        <f t="shared" si="80"/>
        <v/>
      </c>
      <c r="W212" s="58" t="str">
        <f t="shared" si="81"/>
        <v/>
      </c>
      <c r="X212" s="58" t="str">
        <f t="shared" si="82"/>
        <v/>
      </c>
      <c r="Y212" s="58" t="str">
        <f t="shared" si="76"/>
        <v/>
      </c>
      <c r="Z212" s="58" t="str">
        <f t="shared" si="83"/>
        <v/>
      </c>
      <c r="AA212" s="58" t="str">
        <f t="shared" si="77"/>
        <v/>
      </c>
      <c r="AB212" s="58" t="str">
        <f t="shared" si="84"/>
        <v/>
      </c>
    </row>
    <row r="213" spans="6:28" ht="14.5">
      <c r="F213" s="68" t="str">
        <f t="shared" si="85"/>
        <v/>
      </c>
      <c r="G213" s="62" t="str">
        <f t="shared" si="86"/>
        <v/>
      </c>
      <c r="H213" s="62" t="str">
        <f t="shared" si="87"/>
        <v/>
      </c>
      <c r="I213" s="62" t="str">
        <f t="shared" si="88"/>
        <v/>
      </c>
      <c r="J213" s="69" t="str">
        <f t="shared" si="73"/>
        <v/>
      </c>
      <c r="K213" s="62" t="str">
        <f t="shared" si="89"/>
        <v/>
      </c>
      <c r="L213" s="69" t="str">
        <f t="shared" si="74"/>
        <v/>
      </c>
      <c r="M213" s="62"/>
      <c r="N213" s="62" t="str">
        <f t="shared" si="75"/>
        <v/>
      </c>
      <c r="O213" s="62"/>
      <c r="P213" s="62"/>
      <c r="Q213" s="62"/>
      <c r="R213" s="63" t="e">
        <f t="shared" si="78"/>
        <v>#VALUE!</v>
      </c>
      <c r="S213" s="62"/>
      <c r="U213" s="36" t="str">
        <f t="shared" si="79"/>
        <v/>
      </c>
      <c r="V213" s="58" t="str">
        <f t="shared" si="80"/>
        <v/>
      </c>
      <c r="W213" s="58" t="str">
        <f t="shared" si="81"/>
        <v/>
      </c>
      <c r="X213" s="58" t="str">
        <f t="shared" si="82"/>
        <v/>
      </c>
      <c r="Y213" s="58" t="str">
        <f t="shared" si="76"/>
        <v/>
      </c>
      <c r="Z213" s="58" t="str">
        <f t="shared" si="83"/>
        <v/>
      </c>
      <c r="AA213" s="58" t="str">
        <f t="shared" si="77"/>
        <v/>
      </c>
      <c r="AB213" s="58" t="str">
        <f t="shared" si="84"/>
        <v/>
      </c>
    </row>
    <row r="214" spans="6:28" ht="14.5">
      <c r="F214" s="68" t="str">
        <f t="shared" si="85"/>
        <v/>
      </c>
      <c r="G214" s="62" t="str">
        <f t="shared" si="86"/>
        <v/>
      </c>
      <c r="H214" s="62" t="str">
        <f t="shared" si="87"/>
        <v/>
      </c>
      <c r="I214" s="62" t="str">
        <f t="shared" si="88"/>
        <v/>
      </c>
      <c r="J214" s="69" t="str">
        <f t="shared" si="73"/>
        <v/>
      </c>
      <c r="K214" s="62" t="str">
        <f t="shared" si="89"/>
        <v/>
      </c>
      <c r="L214" s="69" t="str">
        <f t="shared" si="74"/>
        <v/>
      </c>
      <c r="M214" s="62"/>
      <c r="N214" s="62" t="str">
        <f t="shared" si="75"/>
        <v/>
      </c>
      <c r="O214" s="62"/>
      <c r="P214" s="62"/>
      <c r="Q214" s="62"/>
      <c r="R214" s="63" t="e">
        <f t="shared" si="78"/>
        <v>#VALUE!</v>
      </c>
      <c r="S214" s="62"/>
      <c r="U214" s="36" t="str">
        <f t="shared" si="79"/>
        <v/>
      </c>
      <c r="V214" s="58" t="str">
        <f t="shared" si="80"/>
        <v/>
      </c>
      <c r="W214" s="58" t="str">
        <f t="shared" si="81"/>
        <v/>
      </c>
      <c r="X214" s="58" t="str">
        <f t="shared" si="82"/>
        <v/>
      </c>
      <c r="Y214" s="58" t="str">
        <f t="shared" si="76"/>
        <v/>
      </c>
      <c r="Z214" s="58" t="str">
        <f t="shared" si="83"/>
        <v/>
      </c>
      <c r="AA214" s="58" t="str">
        <f t="shared" si="77"/>
        <v/>
      </c>
      <c r="AB214" s="58" t="str">
        <f t="shared" si="84"/>
        <v/>
      </c>
    </row>
    <row r="215" spans="6:28" ht="14.5">
      <c r="F215" s="68" t="str">
        <f t="shared" si="85"/>
        <v/>
      </c>
      <c r="G215" s="62" t="str">
        <f t="shared" si="86"/>
        <v/>
      </c>
      <c r="H215" s="62" t="str">
        <f t="shared" si="87"/>
        <v/>
      </c>
      <c r="I215" s="62" t="str">
        <f t="shared" si="88"/>
        <v/>
      </c>
      <c r="J215" s="69" t="str">
        <f t="shared" si="73"/>
        <v/>
      </c>
      <c r="K215" s="62" t="str">
        <f t="shared" si="89"/>
        <v/>
      </c>
      <c r="L215" s="69" t="str">
        <f t="shared" si="74"/>
        <v/>
      </c>
      <c r="M215" s="62"/>
      <c r="N215" s="62" t="str">
        <f t="shared" si="75"/>
        <v/>
      </c>
      <c r="O215" s="62"/>
      <c r="P215" s="62"/>
      <c r="Q215" s="62"/>
      <c r="R215" s="63" t="e">
        <f t="shared" si="78"/>
        <v>#VALUE!</v>
      </c>
      <c r="S215" s="62"/>
      <c r="U215" s="36" t="str">
        <f t="shared" si="79"/>
        <v/>
      </c>
      <c r="V215" s="58" t="str">
        <f t="shared" si="80"/>
        <v/>
      </c>
      <c r="W215" s="58" t="str">
        <f t="shared" si="81"/>
        <v/>
      </c>
      <c r="X215" s="58" t="str">
        <f t="shared" si="82"/>
        <v/>
      </c>
      <c r="Y215" s="58" t="str">
        <f t="shared" si="76"/>
        <v/>
      </c>
      <c r="Z215" s="58" t="str">
        <f t="shared" si="83"/>
        <v/>
      </c>
      <c r="AA215" s="58" t="str">
        <f t="shared" si="77"/>
        <v/>
      </c>
      <c r="AB215" s="58" t="str">
        <f t="shared" si="84"/>
        <v/>
      </c>
    </row>
    <row r="216" spans="6:28" ht="14.5">
      <c r="F216" s="68" t="str">
        <f t="shared" si="85"/>
        <v/>
      </c>
      <c r="G216" s="62" t="str">
        <f t="shared" si="86"/>
        <v/>
      </c>
      <c r="H216" s="62" t="str">
        <f t="shared" si="87"/>
        <v/>
      </c>
      <c r="I216" s="62" t="str">
        <f t="shared" si="88"/>
        <v/>
      </c>
      <c r="J216" s="69" t="str">
        <f t="shared" si="73"/>
        <v/>
      </c>
      <c r="K216" s="62" t="str">
        <f t="shared" si="89"/>
        <v/>
      </c>
      <c r="L216" s="69" t="str">
        <f t="shared" si="74"/>
        <v/>
      </c>
      <c r="M216" s="62"/>
      <c r="N216" s="62" t="str">
        <f t="shared" si="75"/>
        <v/>
      </c>
      <c r="O216" s="62"/>
      <c r="P216" s="62"/>
      <c r="Q216" s="62"/>
      <c r="R216" s="63" t="e">
        <f t="shared" si="78"/>
        <v>#VALUE!</v>
      </c>
      <c r="S216" s="62"/>
      <c r="U216" s="36" t="str">
        <f t="shared" si="79"/>
        <v/>
      </c>
      <c r="V216" s="58" t="str">
        <f t="shared" si="80"/>
        <v/>
      </c>
      <c r="W216" s="58" t="str">
        <f t="shared" si="81"/>
        <v/>
      </c>
      <c r="X216" s="58" t="str">
        <f t="shared" si="82"/>
        <v/>
      </c>
      <c r="Y216" s="58" t="str">
        <f t="shared" si="76"/>
        <v/>
      </c>
      <c r="Z216" s="58" t="str">
        <f t="shared" si="83"/>
        <v/>
      </c>
      <c r="AA216" s="58" t="str">
        <f t="shared" si="77"/>
        <v/>
      </c>
      <c r="AB216" s="58" t="str">
        <f t="shared" si="84"/>
        <v/>
      </c>
    </row>
    <row r="217" spans="6:28" ht="14.5">
      <c r="F217" s="68" t="str">
        <f t="shared" si="85"/>
        <v/>
      </c>
      <c r="G217" s="62" t="str">
        <f t="shared" si="86"/>
        <v/>
      </c>
      <c r="H217" s="62" t="str">
        <f t="shared" si="87"/>
        <v/>
      </c>
      <c r="I217" s="62" t="str">
        <f t="shared" si="88"/>
        <v/>
      </c>
      <c r="J217" s="69" t="str">
        <f t="shared" si="73"/>
        <v/>
      </c>
      <c r="K217" s="62" t="str">
        <f t="shared" si="89"/>
        <v/>
      </c>
      <c r="L217" s="69" t="str">
        <f t="shared" si="74"/>
        <v/>
      </c>
      <c r="M217" s="62"/>
      <c r="N217" s="62" t="str">
        <f t="shared" si="75"/>
        <v/>
      </c>
      <c r="O217" s="62"/>
      <c r="P217" s="62"/>
      <c r="Q217" s="62"/>
      <c r="R217" s="63" t="e">
        <f t="shared" si="78"/>
        <v>#VALUE!</v>
      </c>
      <c r="S217" s="62"/>
      <c r="U217" s="36" t="str">
        <f t="shared" si="79"/>
        <v/>
      </c>
      <c r="V217" s="58" t="str">
        <f t="shared" si="80"/>
        <v/>
      </c>
      <c r="W217" s="58" t="str">
        <f t="shared" si="81"/>
        <v/>
      </c>
      <c r="X217" s="58" t="str">
        <f t="shared" si="82"/>
        <v/>
      </c>
      <c r="Y217" s="58" t="str">
        <f t="shared" si="76"/>
        <v/>
      </c>
      <c r="Z217" s="58" t="str">
        <f t="shared" si="83"/>
        <v/>
      </c>
      <c r="AA217" s="58" t="str">
        <f t="shared" si="77"/>
        <v/>
      </c>
      <c r="AB217" s="58" t="str">
        <f t="shared" si="84"/>
        <v/>
      </c>
    </row>
    <row r="218" spans="6:28" ht="14.5">
      <c r="F218" s="68" t="str">
        <f t="shared" si="85"/>
        <v/>
      </c>
      <c r="G218" s="62" t="str">
        <f t="shared" si="86"/>
        <v/>
      </c>
      <c r="H218" s="62" t="str">
        <f t="shared" si="87"/>
        <v/>
      </c>
      <c r="I218" s="62" t="str">
        <f t="shared" si="88"/>
        <v/>
      </c>
      <c r="J218" s="69" t="str">
        <f t="shared" si="73"/>
        <v/>
      </c>
      <c r="K218" s="62" t="str">
        <f t="shared" si="89"/>
        <v/>
      </c>
      <c r="L218" s="69" t="str">
        <f t="shared" si="74"/>
        <v/>
      </c>
      <c r="M218" s="62"/>
      <c r="N218" s="62" t="str">
        <f t="shared" si="75"/>
        <v/>
      </c>
      <c r="O218" s="62"/>
      <c r="P218" s="62"/>
      <c r="Q218" s="62"/>
      <c r="R218" s="63" t="e">
        <f t="shared" si="78"/>
        <v>#VALUE!</v>
      </c>
      <c r="S218" s="62"/>
      <c r="U218" s="36" t="str">
        <f t="shared" si="79"/>
        <v/>
      </c>
      <c r="V218" s="58" t="str">
        <f t="shared" si="80"/>
        <v/>
      </c>
      <c r="W218" s="58" t="str">
        <f t="shared" si="81"/>
        <v/>
      </c>
      <c r="X218" s="58" t="str">
        <f t="shared" si="82"/>
        <v/>
      </c>
      <c r="Y218" s="58" t="str">
        <f t="shared" si="76"/>
        <v/>
      </c>
      <c r="Z218" s="58" t="str">
        <f t="shared" si="83"/>
        <v/>
      </c>
      <c r="AA218" s="58" t="str">
        <f t="shared" si="77"/>
        <v/>
      </c>
      <c r="AB218" s="58" t="str">
        <f t="shared" si="84"/>
        <v/>
      </c>
    </row>
    <row r="219" spans="6:28" ht="14.5">
      <c r="F219" s="68" t="str">
        <f t="shared" si="85"/>
        <v/>
      </c>
      <c r="G219" s="62" t="str">
        <f t="shared" si="86"/>
        <v/>
      </c>
      <c r="H219" s="62" t="str">
        <f t="shared" si="87"/>
        <v/>
      </c>
      <c r="I219" s="62" t="str">
        <f t="shared" si="88"/>
        <v/>
      </c>
      <c r="J219" s="69" t="str">
        <f t="shared" si="73"/>
        <v/>
      </c>
      <c r="K219" s="62" t="str">
        <f t="shared" si="89"/>
        <v/>
      </c>
      <c r="L219" s="69" t="str">
        <f t="shared" si="74"/>
        <v/>
      </c>
      <c r="M219" s="62"/>
      <c r="N219" s="62" t="str">
        <f t="shared" si="75"/>
        <v/>
      </c>
      <c r="O219" s="62"/>
      <c r="P219" s="62"/>
      <c r="Q219" s="62"/>
      <c r="R219" s="63" t="e">
        <f t="shared" si="78"/>
        <v>#VALUE!</v>
      </c>
      <c r="S219" s="62"/>
      <c r="U219" s="36" t="str">
        <f t="shared" si="79"/>
        <v/>
      </c>
      <c r="V219" s="58" t="str">
        <f t="shared" si="80"/>
        <v/>
      </c>
      <c r="W219" s="58" t="str">
        <f t="shared" si="81"/>
        <v/>
      </c>
      <c r="X219" s="58" t="str">
        <f t="shared" si="82"/>
        <v/>
      </c>
      <c r="Y219" s="58" t="str">
        <f t="shared" si="76"/>
        <v/>
      </c>
      <c r="Z219" s="58" t="str">
        <f t="shared" si="83"/>
        <v/>
      </c>
      <c r="AA219" s="58" t="str">
        <f t="shared" si="77"/>
        <v/>
      </c>
      <c r="AB219" s="58" t="str">
        <f t="shared" si="84"/>
        <v/>
      </c>
    </row>
    <row r="220" spans="6:28" ht="14.5">
      <c r="F220" s="68" t="str">
        <f t="shared" si="85"/>
        <v/>
      </c>
      <c r="G220" s="62" t="str">
        <f t="shared" si="86"/>
        <v/>
      </c>
      <c r="H220" s="62" t="str">
        <f t="shared" si="87"/>
        <v/>
      </c>
      <c r="I220" s="62" t="str">
        <f t="shared" si="88"/>
        <v/>
      </c>
      <c r="J220" s="69" t="str">
        <f t="shared" si="73"/>
        <v/>
      </c>
      <c r="K220" s="62" t="str">
        <f t="shared" si="89"/>
        <v/>
      </c>
      <c r="L220" s="69" t="str">
        <f t="shared" si="74"/>
        <v/>
      </c>
      <c r="M220" s="62"/>
      <c r="N220" s="62" t="str">
        <f t="shared" si="75"/>
        <v/>
      </c>
      <c r="O220" s="62"/>
      <c r="P220" s="62"/>
      <c r="Q220" s="62"/>
      <c r="R220" s="63" t="e">
        <f t="shared" si="78"/>
        <v>#VALUE!</v>
      </c>
      <c r="S220" s="62"/>
      <c r="U220" s="36" t="str">
        <f t="shared" si="79"/>
        <v/>
      </c>
      <c r="V220" s="58" t="str">
        <f t="shared" si="80"/>
        <v/>
      </c>
      <c r="W220" s="58" t="str">
        <f t="shared" si="81"/>
        <v/>
      </c>
      <c r="X220" s="58" t="str">
        <f t="shared" si="82"/>
        <v/>
      </c>
      <c r="Y220" s="58" t="str">
        <f t="shared" si="76"/>
        <v/>
      </c>
      <c r="Z220" s="58" t="str">
        <f t="shared" si="83"/>
        <v/>
      </c>
      <c r="AA220" s="58" t="str">
        <f t="shared" si="77"/>
        <v/>
      </c>
      <c r="AB220" s="58" t="str">
        <f t="shared" si="84"/>
        <v/>
      </c>
    </row>
    <row r="221" spans="6:28" ht="14.5">
      <c r="F221" s="68" t="str">
        <f t="shared" si="85"/>
        <v/>
      </c>
      <c r="G221" s="62" t="str">
        <f t="shared" si="86"/>
        <v/>
      </c>
      <c r="H221" s="62" t="str">
        <f t="shared" si="87"/>
        <v/>
      </c>
      <c r="I221" s="62" t="str">
        <f t="shared" si="88"/>
        <v/>
      </c>
      <c r="J221" s="69" t="str">
        <f t="shared" si="73"/>
        <v/>
      </c>
      <c r="K221" s="62" t="str">
        <f t="shared" si="89"/>
        <v/>
      </c>
      <c r="L221" s="69" t="str">
        <f t="shared" si="74"/>
        <v/>
      </c>
      <c r="M221" s="62"/>
      <c r="N221" s="62" t="str">
        <f t="shared" si="75"/>
        <v/>
      </c>
      <c r="O221" s="62"/>
      <c r="P221" s="62"/>
      <c r="Q221" s="62"/>
      <c r="R221" s="63" t="e">
        <f t="shared" si="78"/>
        <v>#VALUE!</v>
      </c>
      <c r="S221" s="62"/>
      <c r="U221" s="36" t="str">
        <f t="shared" si="79"/>
        <v/>
      </c>
      <c r="V221" s="58" t="str">
        <f t="shared" si="80"/>
        <v/>
      </c>
      <c r="W221" s="58" t="str">
        <f t="shared" si="81"/>
        <v/>
      </c>
      <c r="X221" s="58" t="str">
        <f t="shared" si="82"/>
        <v/>
      </c>
      <c r="Y221" s="58" t="str">
        <f t="shared" si="76"/>
        <v/>
      </c>
      <c r="Z221" s="58" t="str">
        <f t="shared" si="83"/>
        <v/>
      </c>
      <c r="AA221" s="58" t="str">
        <f t="shared" si="77"/>
        <v/>
      </c>
      <c r="AB221" s="58" t="str">
        <f t="shared" si="84"/>
        <v/>
      </c>
    </row>
    <row r="222" spans="6:28" ht="14.5">
      <c r="F222" s="68" t="str">
        <f t="shared" si="85"/>
        <v/>
      </c>
      <c r="G222" s="62" t="str">
        <f t="shared" si="86"/>
        <v/>
      </c>
      <c r="H222" s="62" t="str">
        <f t="shared" si="87"/>
        <v/>
      </c>
      <c r="I222" s="62" t="str">
        <f t="shared" si="88"/>
        <v/>
      </c>
      <c r="J222" s="69" t="str">
        <f t="shared" si="73"/>
        <v/>
      </c>
      <c r="K222" s="62" t="str">
        <f t="shared" si="89"/>
        <v/>
      </c>
      <c r="L222" s="69" t="str">
        <f t="shared" si="74"/>
        <v/>
      </c>
      <c r="M222" s="62"/>
      <c r="N222" s="62" t="str">
        <f t="shared" si="75"/>
        <v/>
      </c>
      <c r="O222" s="62"/>
      <c r="P222" s="62"/>
      <c r="Q222" s="62"/>
      <c r="R222" s="63" t="e">
        <f t="shared" si="78"/>
        <v>#VALUE!</v>
      </c>
      <c r="S222" s="62"/>
      <c r="U222" s="36" t="str">
        <f t="shared" si="79"/>
        <v/>
      </c>
      <c r="V222" s="58" t="str">
        <f t="shared" si="80"/>
        <v/>
      </c>
      <c r="W222" s="58" t="str">
        <f t="shared" si="81"/>
        <v/>
      </c>
      <c r="X222" s="58" t="str">
        <f t="shared" si="82"/>
        <v/>
      </c>
      <c r="Y222" s="58" t="str">
        <f t="shared" si="76"/>
        <v/>
      </c>
      <c r="Z222" s="58" t="str">
        <f t="shared" si="83"/>
        <v/>
      </c>
      <c r="AA222" s="58" t="str">
        <f t="shared" si="77"/>
        <v/>
      </c>
      <c r="AB222" s="58" t="str">
        <f t="shared" si="84"/>
        <v/>
      </c>
    </row>
    <row r="223" spans="6:28" ht="14.5">
      <c r="F223" s="68" t="str">
        <f t="shared" si="85"/>
        <v/>
      </c>
      <c r="G223" s="62" t="str">
        <f t="shared" si="86"/>
        <v/>
      </c>
      <c r="H223" s="62" t="str">
        <f t="shared" si="87"/>
        <v/>
      </c>
      <c r="I223" s="62" t="str">
        <f t="shared" si="88"/>
        <v/>
      </c>
      <c r="J223" s="69" t="str">
        <f t="shared" si="73"/>
        <v/>
      </c>
      <c r="K223" s="62" t="str">
        <f t="shared" si="89"/>
        <v/>
      </c>
      <c r="L223" s="69" t="str">
        <f t="shared" si="74"/>
        <v/>
      </c>
      <c r="M223" s="62"/>
      <c r="N223" s="62" t="str">
        <f t="shared" si="75"/>
        <v/>
      </c>
      <c r="O223" s="62"/>
      <c r="P223" s="62"/>
      <c r="Q223" s="62"/>
      <c r="R223" s="63" t="e">
        <f t="shared" si="78"/>
        <v>#VALUE!</v>
      </c>
      <c r="S223" s="62"/>
      <c r="U223" s="36" t="str">
        <f t="shared" si="79"/>
        <v/>
      </c>
      <c r="V223" s="58" t="str">
        <f t="shared" si="80"/>
        <v/>
      </c>
      <c r="W223" s="58" t="str">
        <f t="shared" si="81"/>
        <v/>
      </c>
      <c r="X223" s="58" t="str">
        <f t="shared" si="82"/>
        <v/>
      </c>
      <c r="Y223" s="58" t="str">
        <f t="shared" si="76"/>
        <v/>
      </c>
      <c r="Z223" s="58" t="str">
        <f t="shared" si="83"/>
        <v/>
      </c>
      <c r="AA223" s="58" t="str">
        <f t="shared" si="77"/>
        <v/>
      </c>
      <c r="AB223" s="58" t="str">
        <f t="shared" si="84"/>
        <v/>
      </c>
    </row>
    <row r="224" spans="6:28" ht="14.5">
      <c r="F224" s="68" t="str">
        <f t="shared" si="85"/>
        <v/>
      </c>
      <c r="G224" s="62" t="str">
        <f t="shared" si="86"/>
        <v/>
      </c>
      <c r="H224" s="62" t="str">
        <f t="shared" si="87"/>
        <v/>
      </c>
      <c r="I224" s="62" t="str">
        <f t="shared" si="88"/>
        <v/>
      </c>
      <c r="J224" s="69" t="str">
        <f t="shared" si="73"/>
        <v/>
      </c>
      <c r="K224" s="62" t="str">
        <f t="shared" si="89"/>
        <v/>
      </c>
      <c r="L224" s="69" t="str">
        <f t="shared" si="74"/>
        <v/>
      </c>
      <c r="M224" s="62"/>
      <c r="N224" s="62" t="str">
        <f t="shared" si="75"/>
        <v/>
      </c>
      <c r="O224" s="62"/>
      <c r="P224" s="62"/>
      <c r="Q224" s="62"/>
      <c r="R224" s="63" t="e">
        <f t="shared" si="78"/>
        <v>#VALUE!</v>
      </c>
      <c r="S224" s="62"/>
      <c r="U224" s="36" t="str">
        <f t="shared" si="79"/>
        <v/>
      </c>
      <c r="V224" s="58" t="str">
        <f t="shared" si="80"/>
        <v/>
      </c>
      <c r="W224" s="58" t="str">
        <f t="shared" si="81"/>
        <v/>
      </c>
      <c r="X224" s="58" t="str">
        <f t="shared" si="82"/>
        <v/>
      </c>
      <c r="Y224" s="58" t="str">
        <f t="shared" si="76"/>
        <v/>
      </c>
      <c r="Z224" s="58" t="str">
        <f t="shared" si="83"/>
        <v/>
      </c>
      <c r="AA224" s="58" t="str">
        <f t="shared" si="77"/>
        <v/>
      </c>
      <c r="AB224" s="58" t="str">
        <f t="shared" si="84"/>
        <v/>
      </c>
    </row>
    <row r="225" spans="6:28" ht="14.5">
      <c r="F225" s="68" t="str">
        <f t="shared" si="85"/>
        <v/>
      </c>
      <c r="G225" s="62" t="str">
        <f t="shared" si="86"/>
        <v/>
      </c>
      <c r="H225" s="62" t="str">
        <f t="shared" si="87"/>
        <v/>
      </c>
      <c r="I225" s="62" t="str">
        <f t="shared" si="88"/>
        <v/>
      </c>
      <c r="J225" s="69" t="str">
        <f t="shared" si="73"/>
        <v/>
      </c>
      <c r="K225" s="62" t="str">
        <f t="shared" si="89"/>
        <v/>
      </c>
      <c r="L225" s="69" t="str">
        <f t="shared" si="74"/>
        <v/>
      </c>
      <c r="M225" s="62"/>
      <c r="N225" s="62" t="str">
        <f t="shared" si="75"/>
        <v/>
      </c>
      <c r="O225" s="62"/>
      <c r="P225" s="62"/>
      <c r="Q225" s="62"/>
      <c r="R225" s="63" t="e">
        <f t="shared" si="78"/>
        <v>#VALUE!</v>
      </c>
      <c r="S225" s="62"/>
      <c r="U225" s="36" t="str">
        <f t="shared" si="79"/>
        <v/>
      </c>
      <c r="V225" s="58" t="str">
        <f t="shared" si="80"/>
        <v/>
      </c>
      <c r="W225" s="58" t="str">
        <f t="shared" si="81"/>
        <v/>
      </c>
      <c r="X225" s="58" t="str">
        <f t="shared" si="82"/>
        <v/>
      </c>
      <c r="Y225" s="58" t="str">
        <f t="shared" si="76"/>
        <v/>
      </c>
      <c r="Z225" s="58" t="str">
        <f t="shared" si="83"/>
        <v/>
      </c>
      <c r="AA225" s="58" t="str">
        <f t="shared" si="77"/>
        <v/>
      </c>
      <c r="AB225" s="58" t="str">
        <f t="shared" si="84"/>
        <v/>
      </c>
    </row>
    <row r="226" spans="6:28" ht="14.5">
      <c r="F226" s="68" t="str">
        <f t="shared" si="85"/>
        <v/>
      </c>
      <c r="G226" s="62" t="str">
        <f t="shared" si="86"/>
        <v/>
      </c>
      <c r="H226" s="62" t="str">
        <f t="shared" si="87"/>
        <v/>
      </c>
      <c r="I226" s="62" t="str">
        <f t="shared" si="88"/>
        <v/>
      </c>
      <c r="J226" s="69" t="str">
        <f t="shared" si="73"/>
        <v/>
      </c>
      <c r="K226" s="62" t="str">
        <f t="shared" si="89"/>
        <v/>
      </c>
      <c r="L226" s="69" t="str">
        <f t="shared" si="74"/>
        <v/>
      </c>
      <c r="M226" s="62"/>
      <c r="N226" s="62" t="str">
        <f t="shared" si="75"/>
        <v/>
      </c>
      <c r="O226" s="62"/>
      <c r="P226" s="62"/>
      <c r="Q226" s="62"/>
      <c r="R226" s="63" t="e">
        <f t="shared" si="78"/>
        <v>#VALUE!</v>
      </c>
      <c r="S226" s="62"/>
      <c r="U226" s="36" t="str">
        <f t="shared" si="79"/>
        <v/>
      </c>
      <c r="V226" s="58" t="str">
        <f t="shared" si="80"/>
        <v/>
      </c>
      <c r="W226" s="58" t="str">
        <f t="shared" si="81"/>
        <v/>
      </c>
      <c r="X226" s="58" t="str">
        <f t="shared" si="82"/>
        <v/>
      </c>
      <c r="Y226" s="58" t="str">
        <f t="shared" si="76"/>
        <v/>
      </c>
      <c r="Z226" s="58" t="str">
        <f t="shared" si="83"/>
        <v/>
      </c>
      <c r="AA226" s="58" t="str">
        <f t="shared" si="77"/>
        <v/>
      </c>
      <c r="AB226" s="58" t="str">
        <f t="shared" si="84"/>
        <v/>
      </c>
    </row>
    <row r="227" spans="6:28" ht="14.5">
      <c r="F227" s="68" t="str">
        <f t="shared" si="85"/>
        <v/>
      </c>
      <c r="G227" s="62" t="str">
        <f t="shared" si="86"/>
        <v/>
      </c>
      <c r="H227" s="62" t="str">
        <f t="shared" si="87"/>
        <v/>
      </c>
      <c r="I227" s="62" t="str">
        <f t="shared" si="88"/>
        <v/>
      </c>
      <c r="J227" s="69" t="str">
        <f t="shared" si="73"/>
        <v/>
      </c>
      <c r="K227" s="62" t="str">
        <f t="shared" si="89"/>
        <v/>
      </c>
      <c r="L227" s="69" t="str">
        <f t="shared" si="74"/>
        <v/>
      </c>
      <c r="M227" s="62"/>
      <c r="N227" s="62" t="str">
        <f t="shared" si="75"/>
        <v/>
      </c>
      <c r="O227" s="62"/>
      <c r="P227" s="62"/>
      <c r="Q227" s="62"/>
      <c r="R227" s="63" t="e">
        <f t="shared" si="78"/>
        <v>#VALUE!</v>
      </c>
      <c r="S227" s="62"/>
      <c r="U227" s="36" t="str">
        <f t="shared" si="79"/>
        <v/>
      </c>
      <c r="V227" s="58" t="str">
        <f t="shared" si="80"/>
        <v/>
      </c>
      <c r="W227" s="58" t="str">
        <f t="shared" si="81"/>
        <v/>
      </c>
      <c r="X227" s="58" t="str">
        <f t="shared" si="82"/>
        <v/>
      </c>
      <c r="Y227" s="58" t="str">
        <f t="shared" si="76"/>
        <v/>
      </c>
      <c r="Z227" s="58" t="str">
        <f t="shared" si="83"/>
        <v/>
      </c>
      <c r="AA227" s="58" t="str">
        <f t="shared" si="77"/>
        <v/>
      </c>
      <c r="AB227" s="58" t="str">
        <f t="shared" si="84"/>
        <v/>
      </c>
    </row>
    <row r="228" spans="6:28" ht="14.5">
      <c r="F228" s="68" t="str">
        <f t="shared" si="85"/>
        <v/>
      </c>
      <c r="G228" s="62" t="str">
        <f t="shared" si="86"/>
        <v/>
      </c>
      <c r="H228" s="62" t="str">
        <f t="shared" si="87"/>
        <v/>
      </c>
      <c r="I228" s="62" t="str">
        <f t="shared" si="88"/>
        <v/>
      </c>
      <c r="J228" s="69" t="str">
        <f t="shared" si="73"/>
        <v/>
      </c>
      <c r="K228" s="62" t="str">
        <f t="shared" si="89"/>
        <v/>
      </c>
      <c r="L228" s="69" t="str">
        <f t="shared" si="74"/>
        <v/>
      </c>
      <c r="M228" s="62"/>
      <c r="N228" s="62" t="str">
        <f t="shared" si="75"/>
        <v/>
      </c>
      <c r="O228" s="62"/>
      <c r="P228" s="62"/>
      <c r="Q228" s="62"/>
      <c r="R228" s="63" t="e">
        <f t="shared" si="78"/>
        <v>#VALUE!</v>
      </c>
      <c r="S228" s="62"/>
      <c r="U228" s="36" t="str">
        <f t="shared" si="79"/>
        <v/>
      </c>
      <c r="V228" s="58" t="str">
        <f t="shared" si="80"/>
        <v/>
      </c>
      <c r="W228" s="58" t="str">
        <f t="shared" si="81"/>
        <v/>
      </c>
      <c r="X228" s="58" t="str">
        <f t="shared" si="82"/>
        <v/>
      </c>
      <c r="Y228" s="58" t="str">
        <f t="shared" si="76"/>
        <v/>
      </c>
      <c r="Z228" s="58" t="str">
        <f t="shared" si="83"/>
        <v/>
      </c>
      <c r="AA228" s="58" t="str">
        <f t="shared" si="77"/>
        <v/>
      </c>
      <c r="AB228" s="58" t="str">
        <f t="shared" si="84"/>
        <v/>
      </c>
    </row>
    <row r="229" spans="6:28" ht="14.5">
      <c r="F229" s="68" t="str">
        <f t="shared" si="85"/>
        <v/>
      </c>
      <c r="G229" s="62" t="str">
        <f t="shared" si="86"/>
        <v/>
      </c>
      <c r="H229" s="62" t="str">
        <f t="shared" si="87"/>
        <v/>
      </c>
      <c r="I229" s="62" t="str">
        <f t="shared" si="88"/>
        <v/>
      </c>
      <c r="J229" s="69" t="str">
        <f t="shared" si="73"/>
        <v/>
      </c>
      <c r="K229" s="62" t="str">
        <f t="shared" si="89"/>
        <v/>
      </c>
      <c r="L229" s="69" t="str">
        <f t="shared" si="74"/>
        <v/>
      </c>
      <c r="M229" s="62"/>
      <c r="N229" s="62" t="str">
        <f t="shared" si="75"/>
        <v/>
      </c>
      <c r="O229" s="62"/>
      <c r="P229" s="62"/>
      <c r="Q229" s="62"/>
      <c r="R229" s="63" t="e">
        <f t="shared" si="78"/>
        <v>#VALUE!</v>
      </c>
      <c r="S229" s="62"/>
      <c r="U229" s="36" t="str">
        <f t="shared" si="79"/>
        <v/>
      </c>
      <c r="V229" s="58" t="str">
        <f t="shared" si="80"/>
        <v/>
      </c>
      <c r="W229" s="58" t="str">
        <f t="shared" si="81"/>
        <v/>
      </c>
      <c r="X229" s="58" t="str">
        <f t="shared" si="82"/>
        <v/>
      </c>
      <c r="Y229" s="58" t="str">
        <f t="shared" si="76"/>
        <v/>
      </c>
      <c r="Z229" s="58" t="str">
        <f t="shared" si="83"/>
        <v/>
      </c>
      <c r="AA229" s="58" t="str">
        <f t="shared" si="77"/>
        <v/>
      </c>
      <c r="AB229" s="58" t="str">
        <f t="shared" si="84"/>
        <v/>
      </c>
    </row>
    <row r="230" spans="6:28" ht="14.5">
      <c r="F230" s="68" t="str">
        <f t="shared" si="85"/>
        <v/>
      </c>
      <c r="G230" s="62" t="str">
        <f t="shared" si="86"/>
        <v/>
      </c>
      <c r="H230" s="62" t="str">
        <f t="shared" si="87"/>
        <v/>
      </c>
      <c r="I230" s="62" t="str">
        <f t="shared" si="88"/>
        <v/>
      </c>
      <c r="J230" s="69" t="str">
        <f t="shared" si="73"/>
        <v/>
      </c>
      <c r="K230" s="62" t="str">
        <f t="shared" si="89"/>
        <v/>
      </c>
      <c r="L230" s="69" t="str">
        <f t="shared" si="74"/>
        <v/>
      </c>
      <c r="M230" s="62"/>
      <c r="N230" s="62" t="str">
        <f t="shared" si="75"/>
        <v/>
      </c>
      <c r="O230" s="62"/>
      <c r="P230" s="62"/>
      <c r="Q230" s="62"/>
      <c r="R230" s="63" t="e">
        <f t="shared" si="78"/>
        <v>#VALUE!</v>
      </c>
      <c r="S230" s="62"/>
      <c r="U230" s="36" t="str">
        <f t="shared" si="79"/>
        <v/>
      </c>
      <c r="V230" s="58" t="str">
        <f t="shared" si="80"/>
        <v/>
      </c>
      <c r="W230" s="58" t="str">
        <f t="shared" si="81"/>
        <v/>
      </c>
      <c r="X230" s="58" t="str">
        <f t="shared" si="82"/>
        <v/>
      </c>
      <c r="Y230" s="58" t="str">
        <f t="shared" si="76"/>
        <v/>
      </c>
      <c r="Z230" s="58" t="str">
        <f t="shared" si="83"/>
        <v/>
      </c>
      <c r="AA230" s="58" t="str">
        <f t="shared" si="77"/>
        <v/>
      </c>
      <c r="AB230" s="58" t="str">
        <f t="shared" si="84"/>
        <v/>
      </c>
    </row>
    <row r="231" spans="6:28" ht="14.5">
      <c r="F231" s="68" t="str">
        <f t="shared" si="85"/>
        <v/>
      </c>
      <c r="G231" s="62" t="str">
        <f t="shared" si="86"/>
        <v/>
      </c>
      <c r="H231" s="62" t="str">
        <f t="shared" si="87"/>
        <v/>
      </c>
      <c r="I231" s="62" t="str">
        <f t="shared" si="88"/>
        <v/>
      </c>
      <c r="J231" s="69" t="str">
        <f t="shared" si="73"/>
        <v/>
      </c>
      <c r="K231" s="62" t="str">
        <f t="shared" si="89"/>
        <v/>
      </c>
      <c r="L231" s="69" t="str">
        <f t="shared" si="74"/>
        <v/>
      </c>
      <c r="M231" s="62"/>
      <c r="N231" s="62" t="str">
        <f t="shared" si="75"/>
        <v/>
      </c>
      <c r="O231" s="62"/>
      <c r="P231" s="62"/>
      <c r="Q231" s="62"/>
      <c r="R231" s="63" t="e">
        <f t="shared" si="78"/>
        <v>#VALUE!</v>
      </c>
      <c r="S231" s="62"/>
      <c r="U231" s="36" t="str">
        <f t="shared" si="79"/>
        <v/>
      </c>
      <c r="V231" s="58" t="str">
        <f t="shared" si="80"/>
        <v/>
      </c>
      <c r="W231" s="58" t="str">
        <f t="shared" si="81"/>
        <v/>
      </c>
      <c r="X231" s="58" t="str">
        <f t="shared" si="82"/>
        <v/>
      </c>
      <c r="Y231" s="58" t="str">
        <f t="shared" si="76"/>
        <v/>
      </c>
      <c r="Z231" s="58" t="str">
        <f t="shared" si="83"/>
        <v/>
      </c>
      <c r="AA231" s="58" t="str">
        <f t="shared" si="77"/>
        <v/>
      </c>
      <c r="AB231" s="58" t="str">
        <f t="shared" si="84"/>
        <v/>
      </c>
    </row>
    <row r="232" spans="6:28" ht="14.5">
      <c r="F232" s="68" t="str">
        <f t="shared" si="85"/>
        <v/>
      </c>
      <c r="G232" s="62" t="str">
        <f t="shared" si="86"/>
        <v/>
      </c>
      <c r="H232" s="62" t="str">
        <f t="shared" si="87"/>
        <v/>
      </c>
      <c r="I232" s="62" t="str">
        <f t="shared" si="88"/>
        <v/>
      </c>
      <c r="J232" s="69" t="str">
        <f t="shared" si="73"/>
        <v/>
      </c>
      <c r="K232" s="62" t="str">
        <f t="shared" si="89"/>
        <v/>
      </c>
      <c r="L232" s="69" t="str">
        <f t="shared" si="74"/>
        <v/>
      </c>
      <c r="M232" s="62"/>
      <c r="N232" s="62" t="str">
        <f t="shared" si="75"/>
        <v/>
      </c>
      <c r="O232" s="62"/>
      <c r="P232" s="62"/>
      <c r="Q232" s="62"/>
      <c r="R232" s="63" t="e">
        <f t="shared" si="78"/>
        <v>#VALUE!</v>
      </c>
      <c r="S232" s="62"/>
      <c r="U232" s="36" t="str">
        <f t="shared" si="79"/>
        <v/>
      </c>
      <c r="V232" s="58" t="str">
        <f t="shared" si="80"/>
        <v/>
      </c>
      <c r="W232" s="58" t="str">
        <f t="shared" si="81"/>
        <v/>
      </c>
      <c r="X232" s="58" t="str">
        <f t="shared" si="82"/>
        <v/>
      </c>
      <c r="Y232" s="58" t="str">
        <f t="shared" si="76"/>
        <v/>
      </c>
      <c r="Z232" s="58" t="str">
        <f t="shared" si="83"/>
        <v/>
      </c>
      <c r="AA232" s="58" t="str">
        <f t="shared" si="77"/>
        <v/>
      </c>
      <c r="AB232" s="58" t="str">
        <f t="shared" si="84"/>
        <v/>
      </c>
    </row>
    <row r="233" spans="6:28" ht="14.5">
      <c r="F233" s="68" t="str">
        <f t="shared" si="85"/>
        <v/>
      </c>
      <c r="G233" s="62" t="str">
        <f t="shared" si="86"/>
        <v/>
      </c>
      <c r="H233" s="62" t="str">
        <f t="shared" si="87"/>
        <v/>
      </c>
      <c r="I233" s="62" t="str">
        <f t="shared" si="88"/>
        <v/>
      </c>
      <c r="J233" s="69" t="str">
        <f t="shared" si="73"/>
        <v/>
      </c>
      <c r="K233" s="62" t="str">
        <f t="shared" si="89"/>
        <v/>
      </c>
      <c r="L233" s="69" t="str">
        <f t="shared" si="74"/>
        <v/>
      </c>
      <c r="M233" s="62"/>
      <c r="N233" s="62" t="str">
        <f t="shared" si="75"/>
        <v/>
      </c>
      <c r="O233" s="62"/>
      <c r="P233" s="62"/>
      <c r="Q233" s="62"/>
      <c r="R233" s="63" t="e">
        <f t="shared" si="78"/>
        <v>#VALUE!</v>
      </c>
      <c r="S233" s="62"/>
      <c r="U233" s="36" t="str">
        <f t="shared" si="79"/>
        <v/>
      </c>
      <c r="V233" s="58" t="str">
        <f t="shared" si="80"/>
        <v/>
      </c>
      <c r="W233" s="58" t="str">
        <f t="shared" si="81"/>
        <v/>
      </c>
      <c r="X233" s="58" t="str">
        <f t="shared" si="82"/>
        <v/>
      </c>
      <c r="Y233" s="58" t="str">
        <f t="shared" si="76"/>
        <v/>
      </c>
      <c r="Z233" s="58" t="str">
        <f t="shared" si="83"/>
        <v/>
      </c>
      <c r="AA233" s="58" t="str">
        <f t="shared" si="77"/>
        <v/>
      </c>
      <c r="AB233" s="58" t="str">
        <f t="shared" si="84"/>
        <v/>
      </c>
    </row>
    <row r="234" spans="6:28" ht="14.5">
      <c r="F234" s="68" t="str">
        <f t="shared" si="85"/>
        <v/>
      </c>
      <c r="G234" s="62" t="str">
        <f t="shared" si="86"/>
        <v/>
      </c>
      <c r="H234" s="62" t="str">
        <f t="shared" si="87"/>
        <v/>
      </c>
      <c r="I234" s="62" t="str">
        <f t="shared" si="88"/>
        <v/>
      </c>
      <c r="J234" s="69" t="str">
        <f t="shared" si="73"/>
        <v/>
      </c>
      <c r="K234" s="62" t="str">
        <f t="shared" si="89"/>
        <v/>
      </c>
      <c r="L234" s="69" t="str">
        <f t="shared" si="74"/>
        <v/>
      </c>
      <c r="M234" s="62"/>
      <c r="N234" s="62" t="str">
        <f t="shared" si="75"/>
        <v/>
      </c>
      <c r="O234" s="62"/>
      <c r="P234" s="62"/>
      <c r="Q234" s="62"/>
      <c r="R234" s="63" t="e">
        <f t="shared" si="78"/>
        <v>#VALUE!</v>
      </c>
      <c r="S234" s="62"/>
      <c r="U234" s="36" t="str">
        <f t="shared" si="79"/>
        <v/>
      </c>
      <c r="V234" s="58" t="str">
        <f t="shared" si="80"/>
        <v/>
      </c>
      <c r="W234" s="58" t="str">
        <f t="shared" si="81"/>
        <v/>
      </c>
      <c r="X234" s="58" t="str">
        <f t="shared" si="82"/>
        <v/>
      </c>
      <c r="Y234" s="58" t="str">
        <f t="shared" si="76"/>
        <v/>
      </c>
      <c r="Z234" s="58" t="str">
        <f t="shared" si="83"/>
        <v/>
      </c>
      <c r="AA234" s="58" t="str">
        <f t="shared" si="77"/>
        <v/>
      </c>
      <c r="AB234" s="58" t="str">
        <f t="shared" si="84"/>
        <v/>
      </c>
    </row>
    <row r="235" spans="6:28" ht="14.5">
      <c r="F235" s="68" t="str">
        <f t="shared" si="85"/>
        <v/>
      </c>
      <c r="G235" s="62" t="str">
        <f t="shared" si="86"/>
        <v/>
      </c>
      <c r="H235" s="62" t="str">
        <f t="shared" si="87"/>
        <v/>
      </c>
      <c r="I235" s="62" t="str">
        <f t="shared" si="88"/>
        <v/>
      </c>
      <c r="J235" s="69" t="str">
        <f t="shared" si="73"/>
        <v/>
      </c>
      <c r="K235" s="62" t="str">
        <f t="shared" si="89"/>
        <v/>
      </c>
      <c r="L235" s="69" t="str">
        <f t="shared" si="74"/>
        <v/>
      </c>
      <c r="M235" s="62"/>
      <c r="N235" s="62" t="str">
        <f t="shared" si="75"/>
        <v/>
      </c>
      <c r="O235" s="62"/>
      <c r="P235" s="62"/>
      <c r="Q235" s="62"/>
      <c r="R235" s="63" t="e">
        <f t="shared" si="78"/>
        <v>#VALUE!</v>
      </c>
      <c r="S235" s="62"/>
      <c r="U235" s="36" t="str">
        <f t="shared" si="79"/>
        <v/>
      </c>
      <c r="V235" s="58" t="str">
        <f t="shared" si="80"/>
        <v/>
      </c>
      <c r="W235" s="58" t="str">
        <f t="shared" si="81"/>
        <v/>
      </c>
      <c r="X235" s="58" t="str">
        <f t="shared" si="82"/>
        <v/>
      </c>
      <c r="Y235" s="58" t="str">
        <f t="shared" si="76"/>
        <v/>
      </c>
      <c r="Z235" s="58" t="str">
        <f t="shared" si="83"/>
        <v/>
      </c>
      <c r="AA235" s="58" t="str">
        <f t="shared" si="77"/>
        <v/>
      </c>
      <c r="AB235" s="58" t="str">
        <f t="shared" si="84"/>
        <v/>
      </c>
    </row>
    <row r="236" spans="6:28" ht="14.5">
      <c r="F236" s="68" t="str">
        <f t="shared" si="85"/>
        <v/>
      </c>
      <c r="G236" s="62" t="str">
        <f t="shared" si="86"/>
        <v/>
      </c>
      <c r="H236" s="62" t="str">
        <f t="shared" si="87"/>
        <v/>
      </c>
      <c r="I236" s="62" t="str">
        <f t="shared" si="88"/>
        <v/>
      </c>
      <c r="J236" s="69" t="str">
        <f t="shared" si="73"/>
        <v/>
      </c>
      <c r="K236" s="62" t="str">
        <f t="shared" si="89"/>
        <v/>
      </c>
      <c r="L236" s="69" t="str">
        <f t="shared" si="74"/>
        <v/>
      </c>
      <c r="M236" s="62"/>
      <c r="N236" s="62" t="str">
        <f t="shared" si="75"/>
        <v/>
      </c>
      <c r="O236" s="62"/>
      <c r="P236" s="62"/>
      <c r="Q236" s="62"/>
      <c r="R236" s="63" t="e">
        <f t="shared" si="78"/>
        <v>#VALUE!</v>
      </c>
      <c r="S236" s="62"/>
      <c r="U236" s="36" t="str">
        <f t="shared" si="79"/>
        <v/>
      </c>
      <c r="V236" s="58" t="str">
        <f t="shared" si="80"/>
        <v/>
      </c>
      <c r="W236" s="58" t="str">
        <f t="shared" si="81"/>
        <v/>
      </c>
      <c r="X236" s="58" t="str">
        <f t="shared" si="82"/>
        <v/>
      </c>
      <c r="Y236" s="58" t="str">
        <f t="shared" si="76"/>
        <v/>
      </c>
      <c r="Z236" s="58" t="str">
        <f t="shared" si="83"/>
        <v/>
      </c>
      <c r="AA236" s="58" t="str">
        <f t="shared" si="77"/>
        <v/>
      </c>
      <c r="AB236" s="58" t="str">
        <f t="shared" si="84"/>
        <v/>
      </c>
    </row>
    <row r="237" spans="6:28" ht="14.5">
      <c r="F237" s="68" t="str">
        <f t="shared" si="85"/>
        <v/>
      </c>
      <c r="G237" s="62" t="str">
        <f t="shared" si="86"/>
        <v/>
      </c>
      <c r="H237" s="62" t="str">
        <f t="shared" si="87"/>
        <v/>
      </c>
      <c r="I237" s="62" t="str">
        <f t="shared" si="88"/>
        <v/>
      </c>
      <c r="J237" s="69" t="str">
        <f t="shared" si="73"/>
        <v/>
      </c>
      <c r="K237" s="62" t="str">
        <f t="shared" si="89"/>
        <v/>
      </c>
      <c r="L237" s="69" t="str">
        <f t="shared" si="74"/>
        <v/>
      </c>
      <c r="M237" s="62"/>
      <c r="N237" s="62" t="str">
        <f t="shared" si="75"/>
        <v/>
      </c>
      <c r="O237" s="62"/>
      <c r="P237" s="62"/>
      <c r="Q237" s="62"/>
      <c r="R237" s="63" t="e">
        <f t="shared" si="78"/>
        <v>#VALUE!</v>
      </c>
      <c r="S237" s="62"/>
      <c r="U237" s="36" t="str">
        <f t="shared" si="79"/>
        <v/>
      </c>
      <c r="V237" s="58" t="str">
        <f t="shared" si="80"/>
        <v/>
      </c>
      <c r="W237" s="58" t="str">
        <f t="shared" si="81"/>
        <v/>
      </c>
      <c r="X237" s="58" t="str">
        <f t="shared" si="82"/>
        <v/>
      </c>
      <c r="Y237" s="58" t="str">
        <f t="shared" si="76"/>
        <v/>
      </c>
      <c r="Z237" s="58" t="str">
        <f t="shared" si="83"/>
        <v/>
      </c>
      <c r="AA237" s="58" t="str">
        <f t="shared" si="77"/>
        <v/>
      </c>
      <c r="AB237" s="58" t="str">
        <f t="shared" si="84"/>
        <v/>
      </c>
    </row>
    <row r="238" spans="6:28" ht="14.5">
      <c r="F238" s="68" t="str">
        <f t="shared" si="85"/>
        <v/>
      </c>
      <c r="G238" s="62" t="str">
        <f t="shared" si="86"/>
        <v/>
      </c>
      <c r="H238" s="62" t="str">
        <f t="shared" si="87"/>
        <v/>
      </c>
      <c r="I238" s="62" t="str">
        <f t="shared" si="88"/>
        <v/>
      </c>
      <c r="J238" s="69" t="str">
        <f t="shared" si="73"/>
        <v/>
      </c>
      <c r="K238" s="62" t="str">
        <f t="shared" si="89"/>
        <v/>
      </c>
      <c r="L238" s="69" t="str">
        <f t="shared" si="74"/>
        <v/>
      </c>
      <c r="M238" s="62"/>
      <c r="N238" s="62" t="str">
        <f t="shared" si="75"/>
        <v/>
      </c>
      <c r="O238" s="62"/>
      <c r="P238" s="62"/>
      <c r="Q238" s="62"/>
      <c r="R238" s="63" t="e">
        <f t="shared" si="78"/>
        <v>#VALUE!</v>
      </c>
      <c r="S238" s="62"/>
      <c r="U238" s="36" t="str">
        <f t="shared" si="79"/>
        <v/>
      </c>
      <c r="V238" s="58" t="str">
        <f t="shared" si="80"/>
        <v/>
      </c>
      <c r="W238" s="58" t="str">
        <f t="shared" si="81"/>
        <v/>
      </c>
      <c r="X238" s="58" t="str">
        <f t="shared" si="82"/>
        <v/>
      </c>
      <c r="Y238" s="58" t="str">
        <f t="shared" si="76"/>
        <v/>
      </c>
      <c r="Z238" s="58" t="str">
        <f t="shared" si="83"/>
        <v/>
      </c>
      <c r="AA238" s="58" t="str">
        <f t="shared" si="77"/>
        <v/>
      </c>
      <c r="AB238" s="58" t="str">
        <f t="shared" si="84"/>
        <v/>
      </c>
    </row>
    <row r="239" spans="6:28" ht="14.5">
      <c r="F239" s="68" t="str">
        <f t="shared" si="85"/>
        <v/>
      </c>
      <c r="G239" s="62" t="str">
        <f t="shared" si="86"/>
        <v/>
      </c>
      <c r="H239" s="62" t="str">
        <f t="shared" si="87"/>
        <v/>
      </c>
      <c r="I239" s="62" t="str">
        <f t="shared" si="88"/>
        <v/>
      </c>
      <c r="J239" s="69" t="str">
        <f t="shared" si="73"/>
        <v/>
      </c>
      <c r="K239" s="62" t="str">
        <f t="shared" si="89"/>
        <v/>
      </c>
      <c r="L239" s="69" t="str">
        <f t="shared" si="74"/>
        <v/>
      </c>
      <c r="M239" s="62"/>
      <c r="N239" s="62" t="str">
        <f t="shared" si="75"/>
        <v/>
      </c>
      <c r="O239" s="62"/>
      <c r="P239" s="62"/>
      <c r="Q239" s="62"/>
      <c r="R239" s="63" t="e">
        <f t="shared" si="78"/>
        <v>#VALUE!</v>
      </c>
      <c r="S239" s="62"/>
      <c r="U239" s="36" t="str">
        <f t="shared" si="79"/>
        <v/>
      </c>
      <c r="V239" s="58" t="str">
        <f t="shared" si="80"/>
        <v/>
      </c>
      <c r="W239" s="58" t="str">
        <f t="shared" si="81"/>
        <v/>
      </c>
      <c r="X239" s="58" t="str">
        <f t="shared" si="82"/>
        <v/>
      </c>
      <c r="Y239" s="58" t="str">
        <f t="shared" si="76"/>
        <v/>
      </c>
      <c r="Z239" s="58" t="str">
        <f t="shared" si="83"/>
        <v/>
      </c>
      <c r="AA239" s="58" t="str">
        <f t="shared" si="77"/>
        <v/>
      </c>
      <c r="AB239" s="58" t="str">
        <f t="shared" si="84"/>
        <v/>
      </c>
    </row>
    <row r="240" spans="6:28" ht="14.5">
      <c r="F240" s="68" t="str">
        <f t="shared" si="85"/>
        <v/>
      </c>
      <c r="G240" s="62" t="str">
        <f t="shared" si="86"/>
        <v/>
      </c>
      <c r="H240" s="62" t="str">
        <f t="shared" si="87"/>
        <v/>
      </c>
      <c r="I240" s="62" t="str">
        <f t="shared" si="88"/>
        <v/>
      </c>
      <c r="J240" s="69" t="str">
        <f t="shared" si="73"/>
        <v/>
      </c>
      <c r="K240" s="62" t="str">
        <f t="shared" si="89"/>
        <v/>
      </c>
      <c r="L240" s="69" t="str">
        <f t="shared" si="74"/>
        <v/>
      </c>
      <c r="M240" s="62"/>
      <c r="N240" s="62" t="str">
        <f t="shared" si="75"/>
        <v/>
      </c>
      <c r="O240" s="62"/>
      <c r="P240" s="62"/>
      <c r="Q240" s="62"/>
      <c r="R240" s="63" t="e">
        <f t="shared" si="78"/>
        <v>#VALUE!</v>
      </c>
      <c r="S240" s="62"/>
      <c r="U240" s="36" t="str">
        <f t="shared" si="79"/>
        <v/>
      </c>
      <c r="V240" s="58" t="str">
        <f t="shared" si="80"/>
        <v/>
      </c>
      <c r="W240" s="58" t="str">
        <f t="shared" si="81"/>
        <v/>
      </c>
      <c r="X240" s="58" t="str">
        <f t="shared" si="82"/>
        <v/>
      </c>
      <c r="Y240" s="58" t="str">
        <f t="shared" si="76"/>
        <v/>
      </c>
      <c r="Z240" s="58" t="str">
        <f t="shared" si="83"/>
        <v/>
      </c>
      <c r="AA240" s="58" t="str">
        <f t="shared" si="77"/>
        <v/>
      </c>
      <c r="AB240" s="58" t="str">
        <f t="shared" si="84"/>
        <v/>
      </c>
    </row>
    <row r="241" spans="6:28" ht="14.5">
      <c r="F241" s="68" t="str">
        <f t="shared" si="85"/>
        <v/>
      </c>
      <c r="G241" s="62" t="str">
        <f t="shared" si="86"/>
        <v/>
      </c>
      <c r="H241" s="62" t="str">
        <f t="shared" si="87"/>
        <v/>
      </c>
      <c r="I241" s="62" t="str">
        <f t="shared" si="88"/>
        <v/>
      </c>
      <c r="J241" s="69" t="str">
        <f t="shared" si="73"/>
        <v/>
      </c>
      <c r="K241" s="62" t="str">
        <f t="shared" si="89"/>
        <v/>
      </c>
      <c r="L241" s="69" t="str">
        <f t="shared" si="74"/>
        <v/>
      </c>
      <c r="M241" s="62"/>
      <c r="N241" s="62" t="str">
        <f t="shared" si="75"/>
        <v/>
      </c>
      <c r="O241" s="62"/>
      <c r="P241" s="62"/>
      <c r="Q241" s="62"/>
      <c r="R241" s="63" t="e">
        <f t="shared" si="78"/>
        <v>#VALUE!</v>
      </c>
      <c r="S241" s="62"/>
      <c r="U241" s="36" t="str">
        <f t="shared" si="79"/>
        <v/>
      </c>
      <c r="V241" s="58" t="str">
        <f t="shared" si="80"/>
        <v/>
      </c>
      <c r="W241" s="58" t="str">
        <f t="shared" si="81"/>
        <v/>
      </c>
      <c r="X241" s="58" t="str">
        <f t="shared" si="82"/>
        <v/>
      </c>
      <c r="Y241" s="58" t="str">
        <f t="shared" si="76"/>
        <v/>
      </c>
      <c r="Z241" s="58" t="str">
        <f t="shared" si="83"/>
        <v/>
      </c>
      <c r="AA241" s="58" t="str">
        <f t="shared" si="77"/>
        <v/>
      </c>
      <c r="AB241" s="58" t="str">
        <f t="shared" si="84"/>
        <v/>
      </c>
    </row>
    <row r="242" spans="6:28" ht="14.5">
      <c r="F242" s="68" t="str">
        <f t="shared" si="85"/>
        <v/>
      </c>
      <c r="G242" s="62" t="str">
        <f t="shared" si="86"/>
        <v/>
      </c>
      <c r="H242" s="62" t="str">
        <f t="shared" si="87"/>
        <v/>
      </c>
      <c r="I242" s="62" t="str">
        <f t="shared" si="88"/>
        <v/>
      </c>
      <c r="J242" s="69" t="str">
        <f t="shared" si="73"/>
        <v/>
      </c>
      <c r="K242" s="62" t="str">
        <f t="shared" si="89"/>
        <v/>
      </c>
      <c r="L242" s="69" t="str">
        <f t="shared" si="74"/>
        <v/>
      </c>
      <c r="M242" s="62"/>
      <c r="N242" s="62" t="str">
        <f t="shared" si="75"/>
        <v/>
      </c>
      <c r="O242" s="62"/>
      <c r="P242" s="62"/>
      <c r="Q242" s="62"/>
      <c r="R242" s="63" t="e">
        <f t="shared" si="78"/>
        <v>#VALUE!</v>
      </c>
      <c r="S242" s="62"/>
      <c r="U242" s="36" t="str">
        <f t="shared" si="79"/>
        <v/>
      </c>
      <c r="V242" s="58" t="str">
        <f t="shared" si="80"/>
        <v/>
      </c>
      <c r="W242" s="58" t="str">
        <f t="shared" si="81"/>
        <v/>
      </c>
      <c r="X242" s="58" t="str">
        <f t="shared" si="82"/>
        <v/>
      </c>
      <c r="Y242" s="58" t="str">
        <f t="shared" si="76"/>
        <v/>
      </c>
      <c r="Z242" s="58" t="str">
        <f t="shared" si="83"/>
        <v/>
      </c>
      <c r="AA242" s="58" t="str">
        <f t="shared" si="77"/>
        <v/>
      </c>
      <c r="AB242" s="58" t="str">
        <f t="shared" si="84"/>
        <v/>
      </c>
    </row>
    <row r="243" spans="6:28" ht="14.5">
      <c r="F243" s="68" t="str">
        <f t="shared" si="85"/>
        <v/>
      </c>
      <c r="G243" s="62" t="str">
        <f t="shared" si="86"/>
        <v/>
      </c>
      <c r="H243" s="62" t="str">
        <f t="shared" si="87"/>
        <v/>
      </c>
      <c r="I243" s="62" t="str">
        <f t="shared" si="88"/>
        <v/>
      </c>
      <c r="J243" s="69" t="str">
        <f t="shared" si="73"/>
        <v/>
      </c>
      <c r="K243" s="62" t="str">
        <f t="shared" si="89"/>
        <v/>
      </c>
      <c r="L243" s="69" t="str">
        <f t="shared" si="74"/>
        <v/>
      </c>
      <c r="M243" s="62"/>
      <c r="N243" s="62" t="str">
        <f t="shared" si="75"/>
        <v/>
      </c>
      <c r="O243" s="62"/>
      <c r="P243" s="62"/>
      <c r="Q243" s="62"/>
      <c r="R243" s="63" t="e">
        <f t="shared" si="78"/>
        <v>#VALUE!</v>
      </c>
      <c r="S243" s="62"/>
      <c r="U243" s="36" t="str">
        <f t="shared" si="79"/>
        <v/>
      </c>
      <c r="V243" s="58" t="str">
        <f t="shared" si="80"/>
        <v/>
      </c>
      <c r="W243" s="58" t="str">
        <f t="shared" si="81"/>
        <v/>
      </c>
      <c r="X243" s="58" t="str">
        <f t="shared" si="82"/>
        <v/>
      </c>
      <c r="Y243" s="58" t="str">
        <f t="shared" si="76"/>
        <v/>
      </c>
      <c r="Z243" s="58" t="str">
        <f t="shared" si="83"/>
        <v/>
      </c>
      <c r="AA243" s="58" t="str">
        <f t="shared" si="77"/>
        <v/>
      </c>
      <c r="AB243" s="58" t="str">
        <f t="shared" si="84"/>
        <v/>
      </c>
    </row>
    <row r="244" spans="6:28" ht="14.5">
      <c r="F244" s="68" t="str">
        <f t="shared" si="85"/>
        <v/>
      </c>
      <c r="G244" s="62" t="str">
        <f t="shared" si="86"/>
        <v/>
      </c>
      <c r="H244" s="62" t="str">
        <f t="shared" si="87"/>
        <v/>
      </c>
      <c r="I244" s="62" t="str">
        <f t="shared" si="88"/>
        <v/>
      </c>
      <c r="J244" s="69" t="str">
        <f t="shared" si="73"/>
        <v/>
      </c>
      <c r="K244" s="62" t="str">
        <f t="shared" si="89"/>
        <v/>
      </c>
      <c r="L244" s="69" t="str">
        <f t="shared" si="74"/>
        <v/>
      </c>
      <c r="M244" s="62"/>
      <c r="N244" s="62" t="str">
        <f t="shared" si="75"/>
        <v/>
      </c>
      <c r="O244" s="62"/>
      <c r="P244" s="62"/>
      <c r="Q244" s="62"/>
      <c r="R244" s="63" t="e">
        <f t="shared" si="78"/>
        <v>#VALUE!</v>
      </c>
      <c r="S244" s="62"/>
      <c r="U244" s="36" t="str">
        <f t="shared" si="79"/>
        <v/>
      </c>
      <c r="V244" s="58" t="str">
        <f t="shared" si="80"/>
        <v/>
      </c>
      <c r="W244" s="58" t="str">
        <f t="shared" si="81"/>
        <v/>
      </c>
      <c r="X244" s="58" t="str">
        <f t="shared" si="82"/>
        <v/>
      </c>
      <c r="Y244" s="58" t="str">
        <f t="shared" si="76"/>
        <v/>
      </c>
      <c r="Z244" s="58" t="str">
        <f t="shared" si="83"/>
        <v/>
      </c>
      <c r="AA244" s="58" t="str">
        <f t="shared" si="77"/>
        <v/>
      </c>
      <c r="AB244" s="58" t="str">
        <f t="shared" si="84"/>
        <v/>
      </c>
    </row>
    <row r="245" spans="6:28" ht="14.5">
      <c r="F245" s="68" t="str">
        <f t="shared" si="85"/>
        <v/>
      </c>
      <c r="G245" s="62" t="str">
        <f t="shared" si="86"/>
        <v/>
      </c>
      <c r="H245" s="62" t="str">
        <f t="shared" si="87"/>
        <v/>
      </c>
      <c r="I245" s="62" t="str">
        <f t="shared" si="88"/>
        <v/>
      </c>
      <c r="J245" s="69" t="str">
        <f t="shared" si="73"/>
        <v/>
      </c>
      <c r="K245" s="62" t="str">
        <f t="shared" si="89"/>
        <v/>
      </c>
      <c r="L245" s="69" t="str">
        <f t="shared" si="74"/>
        <v/>
      </c>
      <c r="M245" s="62"/>
      <c r="N245" s="62" t="str">
        <f t="shared" si="75"/>
        <v/>
      </c>
      <c r="O245" s="62"/>
      <c r="P245" s="62"/>
      <c r="Q245" s="62"/>
      <c r="R245" s="63" t="e">
        <f t="shared" si="78"/>
        <v>#VALUE!</v>
      </c>
      <c r="S245" s="62"/>
      <c r="U245" s="36" t="str">
        <f t="shared" si="79"/>
        <v/>
      </c>
      <c r="V245" s="58" t="str">
        <f t="shared" si="80"/>
        <v/>
      </c>
      <c r="W245" s="58" t="str">
        <f t="shared" si="81"/>
        <v/>
      </c>
      <c r="X245" s="58" t="str">
        <f t="shared" si="82"/>
        <v/>
      </c>
      <c r="Y245" s="58" t="str">
        <f t="shared" si="76"/>
        <v/>
      </c>
      <c r="Z245" s="58" t="str">
        <f t="shared" si="83"/>
        <v/>
      </c>
      <c r="AA245" s="58" t="str">
        <f t="shared" si="77"/>
        <v/>
      </c>
      <c r="AB245" s="58" t="str">
        <f t="shared" si="84"/>
        <v/>
      </c>
    </row>
    <row r="246" spans="6:28" ht="14.5">
      <c r="F246" s="68" t="str">
        <f t="shared" si="85"/>
        <v/>
      </c>
      <c r="G246" s="62" t="str">
        <f t="shared" si="86"/>
        <v/>
      </c>
      <c r="H246" s="62" t="str">
        <f t="shared" si="87"/>
        <v/>
      </c>
      <c r="I246" s="62" t="str">
        <f t="shared" si="88"/>
        <v/>
      </c>
      <c r="J246" s="69" t="str">
        <f t="shared" si="73"/>
        <v/>
      </c>
      <c r="K246" s="62" t="str">
        <f t="shared" si="89"/>
        <v/>
      </c>
      <c r="L246" s="69" t="str">
        <f t="shared" si="74"/>
        <v/>
      </c>
      <c r="M246" s="62"/>
      <c r="N246" s="62" t="str">
        <f t="shared" si="75"/>
        <v/>
      </c>
      <c r="O246" s="62"/>
      <c r="P246" s="62"/>
      <c r="Q246" s="62"/>
      <c r="R246" s="63" t="e">
        <f t="shared" si="78"/>
        <v>#VALUE!</v>
      </c>
      <c r="S246" s="62"/>
      <c r="U246" s="36" t="str">
        <f t="shared" si="79"/>
        <v/>
      </c>
      <c r="V246" s="58" t="str">
        <f t="shared" si="80"/>
        <v/>
      </c>
      <c r="W246" s="58" t="str">
        <f t="shared" si="81"/>
        <v/>
      </c>
      <c r="X246" s="58" t="str">
        <f t="shared" si="82"/>
        <v/>
      </c>
      <c r="Y246" s="58" t="str">
        <f t="shared" si="76"/>
        <v/>
      </c>
      <c r="Z246" s="58" t="str">
        <f t="shared" si="83"/>
        <v/>
      </c>
      <c r="AA246" s="58" t="str">
        <f t="shared" si="77"/>
        <v/>
      </c>
      <c r="AB246" s="58" t="str">
        <f t="shared" si="84"/>
        <v/>
      </c>
    </row>
    <row r="247" spans="6:28" ht="14.5">
      <c r="F247" s="68" t="str">
        <f t="shared" si="85"/>
        <v/>
      </c>
      <c r="G247" s="62" t="str">
        <f t="shared" si="86"/>
        <v/>
      </c>
      <c r="H247" s="62" t="str">
        <f t="shared" si="87"/>
        <v/>
      </c>
      <c r="I247" s="62" t="str">
        <f t="shared" si="88"/>
        <v/>
      </c>
      <c r="J247" s="69" t="str">
        <f t="shared" si="73"/>
        <v/>
      </c>
      <c r="K247" s="62" t="str">
        <f t="shared" si="89"/>
        <v/>
      </c>
      <c r="L247" s="69" t="str">
        <f t="shared" si="74"/>
        <v/>
      </c>
      <c r="M247" s="62"/>
      <c r="N247" s="62" t="str">
        <f t="shared" si="75"/>
        <v/>
      </c>
      <c r="O247" s="62"/>
      <c r="P247" s="62"/>
      <c r="Q247" s="62"/>
      <c r="R247" s="63" t="e">
        <f t="shared" si="78"/>
        <v>#VALUE!</v>
      </c>
      <c r="S247" s="62"/>
      <c r="U247" s="36" t="str">
        <f t="shared" si="79"/>
        <v/>
      </c>
      <c r="V247" s="58" t="str">
        <f t="shared" si="80"/>
        <v/>
      </c>
      <c r="W247" s="58" t="str">
        <f t="shared" si="81"/>
        <v/>
      </c>
      <c r="X247" s="58" t="str">
        <f t="shared" si="82"/>
        <v/>
      </c>
      <c r="Y247" s="58" t="str">
        <f t="shared" si="76"/>
        <v/>
      </c>
      <c r="Z247" s="58" t="str">
        <f t="shared" si="83"/>
        <v/>
      </c>
      <c r="AA247" s="58" t="str">
        <f t="shared" si="77"/>
        <v/>
      </c>
      <c r="AB247" s="58" t="str">
        <f t="shared" si="84"/>
        <v/>
      </c>
    </row>
    <row r="248" spans="6:28" ht="14.5">
      <c r="F248" s="68" t="str">
        <f t="shared" si="85"/>
        <v/>
      </c>
      <c r="G248" s="62" t="str">
        <f t="shared" si="86"/>
        <v/>
      </c>
      <c r="H248" s="62" t="str">
        <f t="shared" si="87"/>
        <v/>
      </c>
      <c r="I248" s="62" t="str">
        <f t="shared" si="88"/>
        <v/>
      </c>
      <c r="J248" s="69" t="str">
        <f t="shared" si="73"/>
        <v/>
      </c>
      <c r="K248" s="62" t="str">
        <f t="shared" si="89"/>
        <v/>
      </c>
      <c r="L248" s="69" t="str">
        <f t="shared" si="74"/>
        <v/>
      </c>
      <c r="M248" s="62"/>
      <c r="N248" s="62" t="str">
        <f t="shared" si="75"/>
        <v/>
      </c>
      <c r="O248" s="62"/>
      <c r="P248" s="62"/>
      <c r="Q248" s="62"/>
      <c r="R248" s="63" t="e">
        <f t="shared" si="78"/>
        <v>#VALUE!</v>
      </c>
      <c r="S248" s="62"/>
      <c r="U248" s="36" t="str">
        <f t="shared" si="79"/>
        <v/>
      </c>
      <c r="V248" s="58" t="str">
        <f t="shared" si="80"/>
        <v/>
      </c>
      <c r="W248" s="58" t="str">
        <f t="shared" si="81"/>
        <v/>
      </c>
      <c r="X248" s="58" t="str">
        <f t="shared" si="82"/>
        <v/>
      </c>
      <c r="Y248" s="58" t="str">
        <f t="shared" si="76"/>
        <v/>
      </c>
      <c r="Z248" s="58" t="str">
        <f t="shared" si="83"/>
        <v/>
      </c>
      <c r="AA248" s="58" t="str">
        <f t="shared" si="77"/>
        <v/>
      </c>
      <c r="AB248" s="58" t="str">
        <f t="shared" si="84"/>
        <v/>
      </c>
    </row>
    <row r="249" spans="6:28" ht="14.5">
      <c r="F249" s="68" t="str">
        <f t="shared" si="85"/>
        <v/>
      </c>
      <c r="G249" s="62" t="str">
        <f t="shared" si="86"/>
        <v/>
      </c>
      <c r="H249" s="62" t="str">
        <f t="shared" si="87"/>
        <v/>
      </c>
      <c r="I249" s="62" t="str">
        <f t="shared" si="88"/>
        <v/>
      </c>
      <c r="J249" s="69" t="str">
        <f t="shared" si="73"/>
        <v/>
      </c>
      <c r="K249" s="62" t="str">
        <f t="shared" si="89"/>
        <v/>
      </c>
      <c r="L249" s="69" t="str">
        <f t="shared" si="74"/>
        <v/>
      </c>
      <c r="M249" s="62"/>
      <c r="N249" s="62" t="str">
        <f t="shared" si="75"/>
        <v/>
      </c>
      <c r="O249" s="62"/>
      <c r="P249" s="62"/>
      <c r="Q249" s="62"/>
      <c r="R249" s="63" t="e">
        <f t="shared" si="78"/>
        <v>#VALUE!</v>
      </c>
      <c r="S249" s="62"/>
      <c r="U249" s="36" t="str">
        <f t="shared" si="79"/>
        <v/>
      </c>
      <c r="V249" s="58" t="str">
        <f t="shared" si="80"/>
        <v/>
      </c>
      <c r="W249" s="58" t="str">
        <f t="shared" si="81"/>
        <v/>
      </c>
      <c r="X249" s="58" t="str">
        <f t="shared" si="82"/>
        <v/>
      </c>
      <c r="Y249" s="58" t="str">
        <f t="shared" si="76"/>
        <v/>
      </c>
      <c r="Z249" s="58" t="str">
        <f t="shared" si="83"/>
        <v/>
      </c>
      <c r="AA249" s="58" t="str">
        <f t="shared" si="77"/>
        <v/>
      </c>
      <c r="AB249" s="58" t="str">
        <f t="shared" si="84"/>
        <v/>
      </c>
    </row>
    <row r="250" spans="6:28" ht="14.5">
      <c r="F250" s="68" t="str">
        <f t="shared" si="85"/>
        <v/>
      </c>
      <c r="G250" s="62" t="str">
        <f t="shared" si="86"/>
        <v/>
      </c>
      <c r="H250" s="62" t="str">
        <f t="shared" si="87"/>
        <v/>
      </c>
      <c r="I250" s="62" t="str">
        <f t="shared" si="88"/>
        <v/>
      </c>
      <c r="J250" s="69" t="str">
        <f t="shared" si="73"/>
        <v/>
      </c>
      <c r="K250" s="62" t="str">
        <f t="shared" si="89"/>
        <v/>
      </c>
      <c r="L250" s="69" t="str">
        <f t="shared" si="74"/>
        <v/>
      </c>
      <c r="M250" s="62"/>
      <c r="N250" s="62" t="str">
        <f t="shared" si="75"/>
        <v/>
      </c>
      <c r="O250" s="62"/>
      <c r="P250" s="62"/>
      <c r="Q250" s="62"/>
      <c r="R250" s="63" t="e">
        <f t="shared" si="78"/>
        <v>#VALUE!</v>
      </c>
      <c r="S250" s="62"/>
      <c r="U250" s="36" t="str">
        <f t="shared" si="79"/>
        <v/>
      </c>
      <c r="V250" s="58" t="str">
        <f t="shared" si="80"/>
        <v/>
      </c>
      <c r="W250" s="58" t="str">
        <f t="shared" si="81"/>
        <v/>
      </c>
      <c r="X250" s="58" t="str">
        <f t="shared" si="82"/>
        <v/>
      </c>
      <c r="Y250" s="58" t="str">
        <f t="shared" si="76"/>
        <v/>
      </c>
      <c r="Z250" s="58" t="str">
        <f t="shared" si="83"/>
        <v/>
      </c>
      <c r="AA250" s="58" t="str">
        <f t="shared" si="77"/>
        <v/>
      </c>
      <c r="AB250" s="58" t="str">
        <f t="shared" si="84"/>
        <v/>
      </c>
    </row>
    <row r="251" spans="6:28" ht="14.5">
      <c r="F251" s="68" t="str">
        <f t="shared" si="85"/>
        <v/>
      </c>
      <c r="G251" s="62" t="str">
        <f t="shared" si="86"/>
        <v/>
      </c>
      <c r="H251" s="62" t="str">
        <f t="shared" si="87"/>
        <v/>
      </c>
      <c r="I251" s="62" t="str">
        <f t="shared" si="88"/>
        <v/>
      </c>
      <c r="J251" s="69" t="str">
        <f t="shared" si="73"/>
        <v/>
      </c>
      <c r="K251" s="62" t="str">
        <f t="shared" si="89"/>
        <v/>
      </c>
      <c r="L251" s="69" t="str">
        <f t="shared" si="74"/>
        <v/>
      </c>
      <c r="M251" s="62"/>
      <c r="N251" s="62" t="str">
        <f t="shared" si="75"/>
        <v/>
      </c>
      <c r="O251" s="62"/>
      <c r="P251" s="62"/>
      <c r="Q251" s="62"/>
      <c r="R251" s="63" t="e">
        <f t="shared" si="78"/>
        <v>#VALUE!</v>
      </c>
      <c r="S251" s="62"/>
      <c r="U251" s="36" t="str">
        <f t="shared" si="79"/>
        <v/>
      </c>
      <c r="V251" s="58" t="str">
        <f t="shared" si="80"/>
        <v/>
      </c>
      <c r="W251" s="58" t="str">
        <f t="shared" si="81"/>
        <v/>
      </c>
      <c r="X251" s="58" t="str">
        <f t="shared" si="82"/>
        <v/>
      </c>
      <c r="Y251" s="58" t="str">
        <f t="shared" si="76"/>
        <v/>
      </c>
      <c r="Z251" s="58" t="str">
        <f t="shared" si="83"/>
        <v/>
      </c>
      <c r="AA251" s="58" t="str">
        <f t="shared" si="77"/>
        <v/>
      </c>
      <c r="AB251" s="58" t="str">
        <f t="shared" si="84"/>
        <v/>
      </c>
    </row>
    <row r="252" spans="6:28" ht="14.5">
      <c r="F252" s="68" t="str">
        <f t="shared" si="85"/>
        <v/>
      </c>
      <c r="G252" s="62" t="str">
        <f t="shared" si="86"/>
        <v/>
      </c>
      <c r="H252" s="62" t="str">
        <f t="shared" si="87"/>
        <v/>
      </c>
      <c r="I252" s="62" t="str">
        <f t="shared" si="88"/>
        <v/>
      </c>
      <c r="J252" s="69" t="str">
        <f t="shared" si="73"/>
        <v/>
      </c>
      <c r="K252" s="62" t="str">
        <f t="shared" si="89"/>
        <v/>
      </c>
      <c r="L252" s="69" t="str">
        <f t="shared" si="74"/>
        <v/>
      </c>
      <c r="M252" s="62"/>
      <c r="N252" s="62" t="str">
        <f t="shared" si="75"/>
        <v/>
      </c>
      <c r="O252" s="62"/>
      <c r="P252" s="62"/>
      <c r="Q252" s="62"/>
      <c r="R252" s="63" t="e">
        <f t="shared" si="78"/>
        <v>#VALUE!</v>
      </c>
      <c r="S252" s="62"/>
      <c r="U252" s="36" t="str">
        <f t="shared" si="79"/>
        <v/>
      </c>
      <c r="V252" s="58" t="str">
        <f t="shared" si="80"/>
        <v/>
      </c>
      <c r="W252" s="58" t="str">
        <f t="shared" si="81"/>
        <v/>
      </c>
      <c r="X252" s="58" t="str">
        <f t="shared" si="82"/>
        <v/>
      </c>
      <c r="Y252" s="58" t="str">
        <f t="shared" si="76"/>
        <v/>
      </c>
      <c r="Z252" s="58" t="str">
        <f t="shared" si="83"/>
        <v/>
      </c>
      <c r="AA252" s="58" t="str">
        <f t="shared" si="77"/>
        <v/>
      </c>
      <c r="AB252" s="58" t="str">
        <f t="shared" si="84"/>
        <v/>
      </c>
    </row>
    <row r="253" spans="6:28" ht="14.5">
      <c r="F253" s="68" t="str">
        <f t="shared" si="85"/>
        <v/>
      </c>
      <c r="G253" s="62" t="str">
        <f t="shared" si="86"/>
        <v/>
      </c>
      <c r="H253" s="62" t="str">
        <f t="shared" si="87"/>
        <v/>
      </c>
      <c r="I253" s="62" t="str">
        <f t="shared" si="88"/>
        <v/>
      </c>
      <c r="J253" s="69" t="str">
        <f t="shared" si="73"/>
        <v/>
      </c>
      <c r="K253" s="62" t="str">
        <f t="shared" si="89"/>
        <v/>
      </c>
      <c r="L253" s="69" t="str">
        <f t="shared" si="74"/>
        <v/>
      </c>
      <c r="M253" s="62"/>
      <c r="N253" s="62" t="str">
        <f t="shared" si="75"/>
        <v/>
      </c>
      <c r="O253" s="62"/>
      <c r="P253" s="62"/>
      <c r="Q253" s="62"/>
      <c r="R253" s="63" t="e">
        <f t="shared" si="78"/>
        <v>#VALUE!</v>
      </c>
      <c r="S253" s="62"/>
      <c r="U253" s="36" t="str">
        <f t="shared" si="79"/>
        <v/>
      </c>
      <c r="V253" s="58" t="str">
        <f t="shared" si="80"/>
        <v/>
      </c>
      <c r="W253" s="58" t="str">
        <f t="shared" si="81"/>
        <v/>
      </c>
      <c r="X253" s="58" t="str">
        <f t="shared" si="82"/>
        <v/>
      </c>
      <c r="Y253" s="58" t="str">
        <f t="shared" si="76"/>
        <v/>
      </c>
      <c r="Z253" s="58" t="str">
        <f t="shared" si="83"/>
        <v/>
      </c>
      <c r="AA253" s="58" t="str">
        <f t="shared" si="77"/>
        <v/>
      </c>
      <c r="AB253" s="58" t="str">
        <f t="shared" si="84"/>
        <v/>
      </c>
    </row>
    <row r="254" spans="6:28" ht="14.5">
      <c r="F254" s="68" t="str">
        <f t="shared" si="85"/>
        <v/>
      </c>
      <c r="G254" s="62" t="str">
        <f t="shared" si="86"/>
        <v/>
      </c>
      <c r="H254" s="62" t="str">
        <f t="shared" si="87"/>
        <v/>
      </c>
      <c r="I254" s="62" t="str">
        <f t="shared" si="88"/>
        <v/>
      </c>
      <c r="J254" s="69" t="str">
        <f t="shared" si="73"/>
        <v/>
      </c>
      <c r="K254" s="62" t="str">
        <f t="shared" si="89"/>
        <v/>
      </c>
      <c r="L254" s="69" t="str">
        <f t="shared" si="74"/>
        <v/>
      </c>
      <c r="M254" s="62"/>
      <c r="N254" s="62" t="str">
        <f t="shared" si="75"/>
        <v/>
      </c>
      <c r="O254" s="62"/>
      <c r="P254" s="62"/>
      <c r="Q254" s="62"/>
      <c r="R254" s="63" t="e">
        <f t="shared" si="78"/>
        <v>#VALUE!</v>
      </c>
      <c r="S254" s="62"/>
      <c r="U254" s="36" t="str">
        <f t="shared" si="79"/>
        <v/>
      </c>
      <c r="V254" s="58" t="str">
        <f t="shared" si="80"/>
        <v/>
      </c>
      <c r="W254" s="58" t="str">
        <f t="shared" si="81"/>
        <v/>
      </c>
      <c r="X254" s="58" t="str">
        <f t="shared" si="82"/>
        <v/>
      </c>
      <c r="Y254" s="58" t="str">
        <f t="shared" si="76"/>
        <v/>
      </c>
      <c r="Z254" s="58" t="str">
        <f t="shared" si="83"/>
        <v/>
      </c>
      <c r="AA254" s="58" t="str">
        <f t="shared" si="77"/>
        <v/>
      </c>
      <c r="AB254" s="58" t="str">
        <f t="shared" si="84"/>
        <v/>
      </c>
    </row>
    <row r="255" spans="6:28" ht="14.5">
      <c r="F255" s="68" t="str">
        <f t="shared" si="85"/>
        <v/>
      </c>
      <c r="G255" s="62" t="str">
        <f t="shared" si="86"/>
        <v/>
      </c>
      <c r="H255" s="62" t="str">
        <f t="shared" si="87"/>
        <v/>
      </c>
      <c r="I255" s="62" t="str">
        <f t="shared" si="88"/>
        <v/>
      </c>
      <c r="J255" s="69" t="str">
        <f t="shared" si="73"/>
        <v/>
      </c>
      <c r="K255" s="62" t="str">
        <f t="shared" si="89"/>
        <v/>
      </c>
      <c r="L255" s="69" t="str">
        <f t="shared" si="74"/>
        <v/>
      </c>
      <c r="M255" s="62"/>
      <c r="N255" s="62" t="str">
        <f t="shared" si="75"/>
        <v/>
      </c>
      <c r="O255" s="62"/>
      <c r="P255" s="62"/>
      <c r="Q255" s="62"/>
      <c r="R255" s="63" t="e">
        <f t="shared" si="78"/>
        <v>#VALUE!</v>
      </c>
      <c r="S255" s="62"/>
      <c r="U255" s="36" t="str">
        <f t="shared" si="79"/>
        <v/>
      </c>
      <c r="V255" s="58" t="str">
        <f t="shared" si="80"/>
        <v/>
      </c>
      <c r="W255" s="58" t="str">
        <f t="shared" si="81"/>
        <v/>
      </c>
      <c r="X255" s="58" t="str">
        <f t="shared" si="82"/>
        <v/>
      </c>
      <c r="Y255" s="58" t="str">
        <f t="shared" si="76"/>
        <v/>
      </c>
      <c r="Z255" s="58" t="str">
        <f t="shared" si="83"/>
        <v/>
      </c>
      <c r="AA255" s="58" t="str">
        <f t="shared" si="77"/>
        <v/>
      </c>
      <c r="AB255" s="58" t="str">
        <f t="shared" si="84"/>
        <v/>
      </c>
    </row>
    <row r="256" spans="6:28" ht="14.5">
      <c r="F256" s="68" t="str">
        <f t="shared" si="85"/>
        <v/>
      </c>
      <c r="G256" s="62" t="str">
        <f t="shared" si="86"/>
        <v/>
      </c>
      <c r="H256" s="62" t="str">
        <f t="shared" si="87"/>
        <v/>
      </c>
      <c r="I256" s="62" t="str">
        <f t="shared" si="88"/>
        <v/>
      </c>
      <c r="J256" s="69" t="str">
        <f t="shared" si="73"/>
        <v/>
      </c>
      <c r="K256" s="62" t="str">
        <f t="shared" si="89"/>
        <v/>
      </c>
      <c r="L256" s="69" t="str">
        <f t="shared" si="74"/>
        <v/>
      </c>
      <c r="M256" s="62"/>
      <c r="N256" s="62" t="str">
        <f t="shared" si="75"/>
        <v/>
      </c>
      <c r="O256" s="62"/>
      <c r="P256" s="62"/>
      <c r="Q256" s="62"/>
      <c r="R256" s="63" t="e">
        <f t="shared" si="78"/>
        <v>#VALUE!</v>
      </c>
      <c r="S256" s="62"/>
      <c r="U256" s="36" t="str">
        <f t="shared" si="79"/>
        <v/>
      </c>
      <c r="V256" s="58" t="str">
        <f t="shared" si="80"/>
        <v/>
      </c>
      <c r="W256" s="58" t="str">
        <f t="shared" si="81"/>
        <v/>
      </c>
      <c r="X256" s="58" t="str">
        <f t="shared" si="82"/>
        <v/>
      </c>
      <c r="Y256" s="58" t="str">
        <f t="shared" si="76"/>
        <v/>
      </c>
      <c r="Z256" s="58" t="str">
        <f t="shared" si="83"/>
        <v/>
      </c>
      <c r="AA256" s="58" t="str">
        <f t="shared" si="77"/>
        <v/>
      </c>
      <c r="AB256" s="58" t="str">
        <f t="shared" si="84"/>
        <v/>
      </c>
    </row>
    <row r="257" spans="6:28" ht="14.5">
      <c r="F257" s="68" t="str">
        <f t="shared" si="85"/>
        <v/>
      </c>
      <c r="G257" s="62" t="str">
        <f t="shared" si="86"/>
        <v/>
      </c>
      <c r="H257" s="62" t="str">
        <f t="shared" si="87"/>
        <v/>
      </c>
      <c r="I257" s="62" t="str">
        <f t="shared" si="88"/>
        <v/>
      </c>
      <c r="J257" s="69" t="str">
        <f t="shared" si="73"/>
        <v/>
      </c>
      <c r="K257" s="62" t="str">
        <f t="shared" si="89"/>
        <v/>
      </c>
      <c r="L257" s="69" t="str">
        <f t="shared" si="74"/>
        <v/>
      </c>
      <c r="M257" s="62"/>
      <c r="N257" s="62" t="str">
        <f t="shared" si="75"/>
        <v/>
      </c>
      <c r="O257" s="62"/>
      <c r="P257" s="62"/>
      <c r="Q257" s="62"/>
      <c r="R257" s="63" t="e">
        <f t="shared" si="78"/>
        <v>#VALUE!</v>
      </c>
      <c r="S257" s="62"/>
      <c r="U257" s="36" t="str">
        <f t="shared" si="79"/>
        <v/>
      </c>
      <c r="V257" s="58" t="str">
        <f t="shared" si="80"/>
        <v/>
      </c>
      <c r="W257" s="58" t="str">
        <f t="shared" si="81"/>
        <v/>
      </c>
      <c r="X257" s="58" t="str">
        <f t="shared" si="82"/>
        <v/>
      </c>
      <c r="Y257" s="58" t="str">
        <f t="shared" si="76"/>
        <v/>
      </c>
      <c r="Z257" s="58" t="str">
        <f t="shared" si="83"/>
        <v/>
      </c>
      <c r="AA257" s="58" t="str">
        <f t="shared" si="77"/>
        <v/>
      </c>
      <c r="AB257" s="58" t="str">
        <f t="shared" si="84"/>
        <v/>
      </c>
    </row>
    <row r="258" spans="6:28" ht="14.5">
      <c r="F258" s="68" t="str">
        <f t="shared" si="85"/>
        <v/>
      </c>
      <c r="G258" s="62" t="str">
        <f t="shared" si="86"/>
        <v/>
      </c>
      <c r="H258" s="62" t="str">
        <f t="shared" si="87"/>
        <v/>
      </c>
      <c r="I258" s="62" t="str">
        <f t="shared" si="88"/>
        <v/>
      </c>
      <c r="J258" s="69" t="str">
        <f t="shared" si="73"/>
        <v/>
      </c>
      <c r="K258" s="62" t="str">
        <f t="shared" si="89"/>
        <v/>
      </c>
      <c r="L258" s="69" t="str">
        <f t="shared" si="74"/>
        <v/>
      </c>
      <c r="M258" s="62"/>
      <c r="N258" s="62" t="str">
        <f t="shared" si="75"/>
        <v/>
      </c>
      <c r="O258" s="62"/>
      <c r="P258" s="62"/>
      <c r="Q258" s="62"/>
      <c r="R258" s="63" t="e">
        <f t="shared" si="78"/>
        <v>#VALUE!</v>
      </c>
      <c r="S258" s="62"/>
      <c r="U258" s="36" t="str">
        <f t="shared" si="79"/>
        <v/>
      </c>
      <c r="V258" s="58" t="str">
        <f t="shared" si="80"/>
        <v/>
      </c>
      <c r="W258" s="58" t="str">
        <f t="shared" si="81"/>
        <v/>
      </c>
      <c r="X258" s="58" t="str">
        <f t="shared" si="82"/>
        <v/>
      </c>
      <c r="Y258" s="58" t="str">
        <f t="shared" si="76"/>
        <v/>
      </c>
      <c r="Z258" s="58" t="str">
        <f t="shared" si="83"/>
        <v/>
      </c>
      <c r="AA258" s="58" t="str">
        <f t="shared" si="77"/>
        <v/>
      </c>
      <c r="AB258" s="58" t="str">
        <f t="shared" si="84"/>
        <v/>
      </c>
    </row>
    <row r="259" spans="6:28" ht="14.5">
      <c r="F259" s="68" t="str">
        <f t="shared" si="85"/>
        <v/>
      </c>
      <c r="G259" s="62" t="str">
        <f t="shared" si="86"/>
        <v/>
      </c>
      <c r="H259" s="62" t="str">
        <f t="shared" si="87"/>
        <v/>
      </c>
      <c r="I259" s="62" t="str">
        <f t="shared" si="88"/>
        <v/>
      </c>
      <c r="J259" s="69" t="str">
        <f t="shared" si="73"/>
        <v/>
      </c>
      <c r="K259" s="62" t="str">
        <f t="shared" si="89"/>
        <v/>
      </c>
      <c r="L259" s="69" t="str">
        <f t="shared" si="74"/>
        <v/>
      </c>
      <c r="M259" s="62"/>
      <c r="N259" s="62" t="str">
        <f t="shared" si="75"/>
        <v/>
      </c>
      <c r="O259" s="62"/>
      <c r="P259" s="62"/>
      <c r="Q259" s="62"/>
      <c r="R259" s="63" t="e">
        <f t="shared" si="78"/>
        <v>#VALUE!</v>
      </c>
      <c r="S259" s="62"/>
      <c r="U259" s="36" t="str">
        <f t="shared" si="79"/>
        <v/>
      </c>
      <c r="V259" s="58" t="str">
        <f t="shared" si="80"/>
        <v/>
      </c>
      <c r="W259" s="58" t="str">
        <f t="shared" si="81"/>
        <v/>
      </c>
      <c r="X259" s="58" t="str">
        <f t="shared" si="82"/>
        <v/>
      </c>
      <c r="Y259" s="58" t="str">
        <f t="shared" si="76"/>
        <v/>
      </c>
      <c r="Z259" s="58" t="str">
        <f t="shared" si="83"/>
        <v/>
      </c>
      <c r="AA259" s="58" t="str">
        <f t="shared" si="77"/>
        <v/>
      </c>
      <c r="AB259" s="58" t="str">
        <f t="shared" si="84"/>
        <v/>
      </c>
    </row>
    <row r="260" spans="6:28" ht="14.5">
      <c r="F260" s="68" t="str">
        <f t="shared" si="85"/>
        <v/>
      </c>
      <c r="G260" s="62" t="str">
        <f t="shared" si="86"/>
        <v/>
      </c>
      <c r="H260" s="62" t="str">
        <f t="shared" si="87"/>
        <v/>
      </c>
      <c r="I260" s="62" t="str">
        <f t="shared" si="88"/>
        <v/>
      </c>
      <c r="J260" s="69" t="str">
        <f t="shared" si="73"/>
        <v/>
      </c>
      <c r="K260" s="62" t="str">
        <f t="shared" si="89"/>
        <v/>
      </c>
      <c r="L260" s="69" t="str">
        <f t="shared" si="74"/>
        <v/>
      </c>
      <c r="M260" s="62"/>
      <c r="N260" s="62" t="str">
        <f t="shared" si="75"/>
        <v/>
      </c>
      <c r="O260" s="62"/>
      <c r="P260" s="62"/>
      <c r="Q260" s="62"/>
      <c r="R260" s="63" t="e">
        <f t="shared" si="78"/>
        <v>#VALUE!</v>
      </c>
      <c r="S260" s="62"/>
      <c r="U260" s="36" t="str">
        <f t="shared" si="79"/>
        <v/>
      </c>
      <c r="V260" s="58" t="str">
        <f t="shared" si="80"/>
        <v/>
      </c>
      <c r="W260" s="58" t="str">
        <f t="shared" si="81"/>
        <v/>
      </c>
      <c r="X260" s="58" t="str">
        <f t="shared" si="82"/>
        <v/>
      </c>
      <c r="Y260" s="58" t="str">
        <f t="shared" si="76"/>
        <v/>
      </c>
      <c r="Z260" s="58" t="str">
        <f t="shared" si="83"/>
        <v/>
      </c>
      <c r="AA260" s="58" t="str">
        <f t="shared" si="77"/>
        <v/>
      </c>
      <c r="AB260" s="58" t="str">
        <f t="shared" si="84"/>
        <v/>
      </c>
    </row>
    <row r="261" spans="6:28" ht="14.5">
      <c r="F261" s="68" t="str">
        <f t="shared" si="85"/>
        <v/>
      </c>
      <c r="G261" s="62" t="str">
        <f t="shared" si="86"/>
        <v/>
      </c>
      <c r="H261" s="62" t="str">
        <f t="shared" si="87"/>
        <v/>
      </c>
      <c r="I261" s="62" t="str">
        <f t="shared" si="88"/>
        <v/>
      </c>
      <c r="J261" s="69" t="str">
        <f t="shared" si="73"/>
        <v/>
      </c>
      <c r="K261" s="62" t="str">
        <f t="shared" si="89"/>
        <v/>
      </c>
      <c r="L261" s="69" t="str">
        <f t="shared" si="74"/>
        <v/>
      </c>
      <c r="M261" s="62"/>
      <c r="N261" s="62" t="str">
        <f t="shared" si="75"/>
        <v/>
      </c>
      <c r="O261" s="62"/>
      <c r="P261" s="62"/>
      <c r="Q261" s="62"/>
      <c r="R261" s="63" t="e">
        <f t="shared" si="78"/>
        <v>#VALUE!</v>
      </c>
      <c r="S261" s="62"/>
      <c r="U261" s="36" t="str">
        <f t="shared" si="79"/>
        <v/>
      </c>
      <c r="V261" s="58" t="str">
        <f t="shared" si="80"/>
        <v/>
      </c>
      <c r="W261" s="58" t="str">
        <f t="shared" si="81"/>
        <v/>
      </c>
      <c r="X261" s="58" t="str">
        <f t="shared" si="82"/>
        <v/>
      </c>
      <c r="Y261" s="58" t="str">
        <f t="shared" si="76"/>
        <v/>
      </c>
      <c r="Z261" s="58" t="str">
        <f t="shared" si="83"/>
        <v/>
      </c>
      <c r="AA261" s="58" t="str">
        <f t="shared" si="77"/>
        <v/>
      </c>
      <c r="AB261" s="58" t="str">
        <f t="shared" si="84"/>
        <v/>
      </c>
    </row>
    <row r="262" spans="6:28" ht="14.5">
      <c r="F262" s="68" t="str">
        <f t="shared" si="85"/>
        <v/>
      </c>
      <c r="G262" s="62" t="str">
        <f t="shared" si="86"/>
        <v/>
      </c>
      <c r="H262" s="62" t="str">
        <f t="shared" si="87"/>
        <v/>
      </c>
      <c r="I262" s="62" t="str">
        <f t="shared" si="88"/>
        <v/>
      </c>
      <c r="J262" s="69" t="str">
        <f t="shared" si="73"/>
        <v/>
      </c>
      <c r="K262" s="62" t="str">
        <f t="shared" si="89"/>
        <v/>
      </c>
      <c r="L262" s="69" t="str">
        <f t="shared" si="74"/>
        <v/>
      </c>
      <c r="M262" s="62"/>
      <c r="N262" s="62" t="str">
        <f t="shared" si="75"/>
        <v/>
      </c>
      <c r="O262" s="62"/>
      <c r="P262" s="62"/>
      <c r="Q262" s="62"/>
      <c r="R262" s="63" t="e">
        <f t="shared" si="78"/>
        <v>#VALUE!</v>
      </c>
      <c r="S262" s="62"/>
      <c r="U262" s="36" t="str">
        <f t="shared" si="79"/>
        <v/>
      </c>
      <c r="V262" s="58" t="str">
        <f t="shared" si="80"/>
        <v/>
      </c>
      <c r="W262" s="58" t="str">
        <f t="shared" si="81"/>
        <v/>
      </c>
      <c r="X262" s="58" t="str">
        <f t="shared" si="82"/>
        <v/>
      </c>
      <c r="Y262" s="58" t="str">
        <f t="shared" si="76"/>
        <v/>
      </c>
      <c r="Z262" s="58" t="str">
        <f t="shared" si="83"/>
        <v/>
      </c>
      <c r="AA262" s="58" t="str">
        <f t="shared" si="77"/>
        <v/>
      </c>
      <c r="AB262" s="58" t="str">
        <f t="shared" si="84"/>
        <v/>
      </c>
    </row>
    <row r="263" spans="6:28" ht="14.5">
      <c r="F263" s="68" t="str">
        <f t="shared" si="85"/>
        <v/>
      </c>
      <c r="G263" s="62" t="str">
        <f t="shared" si="86"/>
        <v/>
      </c>
      <c r="H263" s="62" t="str">
        <f t="shared" si="87"/>
        <v/>
      </c>
      <c r="I263" s="62" t="str">
        <f t="shared" si="88"/>
        <v/>
      </c>
      <c r="J263" s="69" t="str">
        <f t="shared" si="73"/>
        <v/>
      </c>
      <c r="K263" s="62" t="str">
        <f t="shared" si="89"/>
        <v/>
      </c>
      <c r="L263" s="69" t="str">
        <f t="shared" si="74"/>
        <v/>
      </c>
      <c r="M263" s="62"/>
      <c r="N263" s="62" t="str">
        <f t="shared" si="75"/>
        <v/>
      </c>
      <c r="O263" s="62"/>
      <c r="P263" s="62"/>
      <c r="Q263" s="62"/>
      <c r="R263" s="63" t="e">
        <f t="shared" si="78"/>
        <v>#VALUE!</v>
      </c>
      <c r="S263" s="62"/>
      <c r="U263" s="36" t="str">
        <f t="shared" si="79"/>
        <v/>
      </c>
      <c r="V263" s="58" t="str">
        <f t="shared" si="80"/>
        <v/>
      </c>
      <c r="W263" s="58" t="str">
        <f t="shared" si="81"/>
        <v/>
      </c>
      <c r="X263" s="58" t="str">
        <f t="shared" si="82"/>
        <v/>
      </c>
      <c r="Y263" s="58" t="str">
        <f t="shared" si="76"/>
        <v/>
      </c>
      <c r="Z263" s="58" t="str">
        <f t="shared" si="83"/>
        <v/>
      </c>
      <c r="AA263" s="58" t="str">
        <f t="shared" si="77"/>
        <v/>
      </c>
      <c r="AB263" s="58" t="str">
        <f t="shared" si="84"/>
        <v/>
      </c>
    </row>
    <row r="264" spans="6:28" ht="14.5">
      <c r="F264" s="68" t="str">
        <f t="shared" si="85"/>
        <v/>
      </c>
      <c r="G264" s="62" t="str">
        <f t="shared" si="86"/>
        <v/>
      </c>
      <c r="H264" s="62" t="str">
        <f t="shared" si="87"/>
        <v/>
      </c>
      <c r="I264" s="62" t="str">
        <f t="shared" si="88"/>
        <v/>
      </c>
      <c r="J264" s="69" t="str">
        <f t="shared" si="73"/>
        <v/>
      </c>
      <c r="K264" s="62" t="str">
        <f t="shared" si="89"/>
        <v/>
      </c>
      <c r="L264" s="69" t="str">
        <f t="shared" si="74"/>
        <v/>
      </c>
      <c r="M264" s="62"/>
      <c r="N264" s="62" t="str">
        <f t="shared" si="75"/>
        <v/>
      </c>
      <c r="O264" s="62"/>
      <c r="P264" s="62"/>
      <c r="Q264" s="62"/>
      <c r="R264" s="63" t="e">
        <f t="shared" si="78"/>
        <v>#VALUE!</v>
      </c>
      <c r="S264" s="62"/>
      <c r="U264" s="36" t="str">
        <f t="shared" si="79"/>
        <v/>
      </c>
      <c r="V264" s="58" t="str">
        <f t="shared" si="80"/>
        <v/>
      </c>
      <c r="W264" s="58" t="str">
        <f t="shared" si="81"/>
        <v/>
      </c>
      <c r="X264" s="58" t="str">
        <f t="shared" si="82"/>
        <v/>
      </c>
      <c r="Y264" s="58" t="str">
        <f t="shared" si="76"/>
        <v/>
      </c>
      <c r="Z264" s="58" t="str">
        <f t="shared" si="83"/>
        <v/>
      </c>
      <c r="AA264" s="58" t="str">
        <f t="shared" si="77"/>
        <v/>
      </c>
      <c r="AB264" s="58" t="str">
        <f t="shared" si="84"/>
        <v/>
      </c>
    </row>
    <row r="265" spans="6:28" ht="14.5">
      <c r="F265" s="68" t="str">
        <f t="shared" si="85"/>
        <v/>
      </c>
      <c r="G265" s="62" t="str">
        <f t="shared" si="86"/>
        <v/>
      </c>
      <c r="H265" s="62" t="str">
        <f t="shared" si="87"/>
        <v/>
      </c>
      <c r="I265" s="62" t="str">
        <f t="shared" si="88"/>
        <v/>
      </c>
      <c r="J265" s="69" t="str">
        <f t="shared" ref="J265:J328" si="90">IF(F265="","",J264+I265)</f>
        <v/>
      </c>
      <c r="K265" s="62" t="str">
        <f t="shared" si="89"/>
        <v/>
      </c>
      <c r="L265" s="69" t="str">
        <f t="shared" ref="L265:L328" si="91">IF(F265="","",L264+K265)</f>
        <v/>
      </c>
      <c r="M265" s="62"/>
      <c r="N265" s="62" t="str">
        <f t="shared" ref="N265:N328" si="92">IF(F265="","",G265-(K265+M265))</f>
        <v/>
      </c>
      <c r="O265" s="62"/>
      <c r="P265" s="62"/>
      <c r="Q265" s="62"/>
      <c r="R265" s="63" t="e">
        <f t="shared" si="78"/>
        <v>#VALUE!</v>
      </c>
      <c r="S265" s="62"/>
      <c r="U265" s="36" t="str">
        <f t="shared" si="79"/>
        <v/>
      </c>
      <c r="V265" s="58" t="str">
        <f t="shared" si="80"/>
        <v/>
      </c>
      <c r="W265" s="58" t="str">
        <f t="shared" si="81"/>
        <v/>
      </c>
      <c r="X265" s="58" t="str">
        <f t="shared" si="82"/>
        <v/>
      </c>
      <c r="Y265" s="58" t="str">
        <f t="shared" ref="Y265:Y328" si="93">IF(U265="","",Y264+X265)</f>
        <v/>
      </c>
      <c r="Z265" s="58" t="str">
        <f t="shared" si="83"/>
        <v/>
      </c>
      <c r="AA265" s="58" t="str">
        <f t="shared" ref="AA265:AA328" si="94">IF(U265="","",AA264+Z265)</f>
        <v/>
      </c>
      <c r="AB265" s="58" t="str">
        <f t="shared" si="84"/>
        <v/>
      </c>
    </row>
    <row r="266" spans="6:28" ht="14.5">
      <c r="F266" s="68" t="str">
        <f t="shared" si="85"/>
        <v/>
      </c>
      <c r="G266" s="62" t="str">
        <f t="shared" si="86"/>
        <v/>
      </c>
      <c r="H266" s="62" t="str">
        <f t="shared" si="87"/>
        <v/>
      </c>
      <c r="I266" s="62" t="str">
        <f t="shared" si="88"/>
        <v/>
      </c>
      <c r="J266" s="69" t="str">
        <f t="shared" si="90"/>
        <v/>
      </c>
      <c r="K266" s="62" t="str">
        <f t="shared" si="89"/>
        <v/>
      </c>
      <c r="L266" s="69" t="str">
        <f t="shared" si="91"/>
        <v/>
      </c>
      <c r="M266" s="62"/>
      <c r="N266" s="62" t="str">
        <f t="shared" si="92"/>
        <v/>
      </c>
      <c r="O266" s="62"/>
      <c r="P266" s="62"/>
      <c r="Q266" s="62"/>
      <c r="R266" s="63" t="e">
        <f t="shared" ref="R266:R329" si="95">IF(R265="","",RATE(F266,H266,-($G$7-$O$6*$G$7-$P$6),N266+$Q$6*N266)*12)</f>
        <v>#VALUE!</v>
      </c>
      <c r="S266" s="62"/>
      <c r="U266" s="36" t="str">
        <f t="shared" ref="U266:U329" si="96">IF(U265="","",IF(($D$8*12)+1&gt;U265+1,U265+1,""))</f>
        <v/>
      </c>
      <c r="V266" s="58" t="str">
        <f t="shared" ref="V266:V329" si="97">IF(U266="","",AB265)</f>
        <v/>
      </c>
      <c r="W266" s="58" t="str">
        <f t="shared" ref="W266:W329" si="98">IF(U266="","",W265)</f>
        <v/>
      </c>
      <c r="X266" s="58" t="str">
        <f t="shared" ref="X266:X329" si="99">IF(U266="","",($D$7/12)*V266)</f>
        <v/>
      </c>
      <c r="Y266" s="58" t="str">
        <f t="shared" si="93"/>
        <v/>
      </c>
      <c r="Z266" s="58" t="str">
        <f t="shared" ref="Z266:Z329" si="100">IF(U266="","",(1+$D$7/12)*Z265)</f>
        <v/>
      </c>
      <c r="AA266" s="58" t="str">
        <f t="shared" si="94"/>
        <v/>
      </c>
      <c r="AB266" s="58" t="str">
        <f t="shared" ref="AB266:AB329" si="101">IF(U266="","",V266-Z266)</f>
        <v/>
      </c>
    </row>
    <row r="267" spans="6:28" ht="14.5">
      <c r="F267" s="68" t="str">
        <f t="shared" ref="F267:F330" si="102">IF(N266&lt;0,"",IF(F266="","",IF(($C$8*12)+1&gt;F266+1,F266+1,"")))</f>
        <v/>
      </c>
      <c r="G267" s="62" t="str">
        <f t="shared" ref="G267:G330" si="103">IF(F267="","",N266)</f>
        <v/>
      </c>
      <c r="H267" s="62" t="str">
        <f t="shared" ref="H267:H330" si="104">IF(F267="","",H266)</f>
        <v/>
      </c>
      <c r="I267" s="62" t="str">
        <f t="shared" ref="I267:I330" si="105">IF(F267="","",($C$7/12)*G267)</f>
        <v/>
      </c>
      <c r="J267" s="69" t="str">
        <f t="shared" si="90"/>
        <v/>
      </c>
      <c r="K267" s="62" t="str">
        <f t="shared" ref="K267:K330" si="106">IF(F267="","",H267-I267)</f>
        <v/>
      </c>
      <c r="L267" s="69" t="str">
        <f t="shared" si="91"/>
        <v/>
      </c>
      <c r="M267" s="62"/>
      <c r="N267" s="62" t="str">
        <f t="shared" si="92"/>
        <v/>
      </c>
      <c r="O267" s="62"/>
      <c r="P267" s="62"/>
      <c r="Q267" s="62"/>
      <c r="R267" s="63" t="e">
        <f t="shared" si="95"/>
        <v>#VALUE!</v>
      </c>
      <c r="S267" s="62"/>
      <c r="U267" s="36" t="str">
        <f t="shared" si="96"/>
        <v/>
      </c>
      <c r="V267" s="58" t="str">
        <f t="shared" si="97"/>
        <v/>
      </c>
      <c r="W267" s="58" t="str">
        <f t="shared" si="98"/>
        <v/>
      </c>
      <c r="X267" s="58" t="str">
        <f t="shared" si="99"/>
        <v/>
      </c>
      <c r="Y267" s="58" t="str">
        <f t="shared" si="93"/>
        <v/>
      </c>
      <c r="Z267" s="58" t="str">
        <f t="shared" si="100"/>
        <v/>
      </c>
      <c r="AA267" s="58" t="str">
        <f t="shared" si="94"/>
        <v/>
      </c>
      <c r="AB267" s="58" t="str">
        <f t="shared" si="101"/>
        <v/>
      </c>
    </row>
    <row r="268" spans="6:28" ht="14.5">
      <c r="F268" s="68" t="str">
        <f t="shared" si="102"/>
        <v/>
      </c>
      <c r="G268" s="62" t="str">
        <f t="shared" si="103"/>
        <v/>
      </c>
      <c r="H268" s="62" t="str">
        <f t="shared" si="104"/>
        <v/>
      </c>
      <c r="I268" s="62" t="str">
        <f t="shared" si="105"/>
        <v/>
      </c>
      <c r="J268" s="69" t="str">
        <f t="shared" si="90"/>
        <v/>
      </c>
      <c r="K268" s="62" t="str">
        <f t="shared" si="106"/>
        <v/>
      </c>
      <c r="L268" s="69" t="str">
        <f t="shared" si="91"/>
        <v/>
      </c>
      <c r="M268" s="62"/>
      <c r="N268" s="62" t="str">
        <f t="shared" si="92"/>
        <v/>
      </c>
      <c r="O268" s="62"/>
      <c r="P268" s="62"/>
      <c r="Q268" s="62"/>
      <c r="R268" s="63" t="e">
        <f t="shared" si="95"/>
        <v>#VALUE!</v>
      </c>
      <c r="S268" s="62"/>
      <c r="U268" s="36" t="str">
        <f t="shared" si="96"/>
        <v/>
      </c>
      <c r="V268" s="58" t="str">
        <f t="shared" si="97"/>
        <v/>
      </c>
      <c r="W268" s="58" t="str">
        <f t="shared" si="98"/>
        <v/>
      </c>
      <c r="X268" s="58" t="str">
        <f t="shared" si="99"/>
        <v/>
      </c>
      <c r="Y268" s="58" t="str">
        <f t="shared" si="93"/>
        <v/>
      </c>
      <c r="Z268" s="58" t="str">
        <f t="shared" si="100"/>
        <v/>
      </c>
      <c r="AA268" s="58" t="str">
        <f t="shared" si="94"/>
        <v/>
      </c>
      <c r="AB268" s="58" t="str">
        <f t="shared" si="101"/>
        <v/>
      </c>
    </row>
    <row r="269" spans="6:28" ht="14.5">
      <c r="F269" s="68" t="str">
        <f t="shared" si="102"/>
        <v/>
      </c>
      <c r="G269" s="62" t="str">
        <f t="shared" si="103"/>
        <v/>
      </c>
      <c r="H269" s="62" t="str">
        <f t="shared" si="104"/>
        <v/>
      </c>
      <c r="I269" s="62" t="str">
        <f t="shared" si="105"/>
        <v/>
      </c>
      <c r="J269" s="69" t="str">
        <f t="shared" si="90"/>
        <v/>
      </c>
      <c r="K269" s="62" t="str">
        <f t="shared" si="106"/>
        <v/>
      </c>
      <c r="L269" s="69" t="str">
        <f t="shared" si="91"/>
        <v/>
      </c>
      <c r="M269" s="62"/>
      <c r="N269" s="62" t="str">
        <f t="shared" si="92"/>
        <v/>
      </c>
      <c r="O269" s="62"/>
      <c r="P269" s="62"/>
      <c r="Q269" s="62"/>
      <c r="R269" s="63" t="e">
        <f t="shared" si="95"/>
        <v>#VALUE!</v>
      </c>
      <c r="S269" s="62"/>
      <c r="U269" s="36" t="str">
        <f t="shared" si="96"/>
        <v/>
      </c>
      <c r="V269" s="58" t="str">
        <f t="shared" si="97"/>
        <v/>
      </c>
      <c r="W269" s="58" t="str">
        <f t="shared" si="98"/>
        <v/>
      </c>
      <c r="X269" s="58" t="str">
        <f t="shared" si="99"/>
        <v/>
      </c>
      <c r="Y269" s="58" t="str">
        <f t="shared" si="93"/>
        <v/>
      </c>
      <c r="Z269" s="58" t="str">
        <f t="shared" si="100"/>
        <v/>
      </c>
      <c r="AA269" s="58" t="str">
        <f t="shared" si="94"/>
        <v/>
      </c>
      <c r="AB269" s="58" t="str">
        <f t="shared" si="101"/>
        <v/>
      </c>
    </row>
    <row r="270" spans="6:28" ht="14.5">
      <c r="F270" s="68" t="str">
        <f t="shared" si="102"/>
        <v/>
      </c>
      <c r="G270" s="62" t="str">
        <f t="shared" si="103"/>
        <v/>
      </c>
      <c r="H270" s="62" t="str">
        <f t="shared" si="104"/>
        <v/>
      </c>
      <c r="I270" s="62" t="str">
        <f t="shared" si="105"/>
        <v/>
      </c>
      <c r="J270" s="69" t="str">
        <f t="shared" si="90"/>
        <v/>
      </c>
      <c r="K270" s="62" t="str">
        <f t="shared" si="106"/>
        <v/>
      </c>
      <c r="L270" s="69" t="str">
        <f t="shared" si="91"/>
        <v/>
      </c>
      <c r="M270" s="62"/>
      <c r="N270" s="62" t="str">
        <f t="shared" si="92"/>
        <v/>
      </c>
      <c r="O270" s="62"/>
      <c r="P270" s="62"/>
      <c r="Q270" s="62"/>
      <c r="R270" s="63" t="e">
        <f t="shared" si="95"/>
        <v>#VALUE!</v>
      </c>
      <c r="S270" s="62"/>
      <c r="U270" s="36" t="str">
        <f t="shared" si="96"/>
        <v/>
      </c>
      <c r="V270" s="58" t="str">
        <f t="shared" si="97"/>
        <v/>
      </c>
      <c r="W270" s="58" t="str">
        <f t="shared" si="98"/>
        <v/>
      </c>
      <c r="X270" s="58" t="str">
        <f t="shared" si="99"/>
        <v/>
      </c>
      <c r="Y270" s="58" t="str">
        <f t="shared" si="93"/>
        <v/>
      </c>
      <c r="Z270" s="58" t="str">
        <f t="shared" si="100"/>
        <v/>
      </c>
      <c r="AA270" s="58" t="str">
        <f t="shared" si="94"/>
        <v/>
      </c>
      <c r="AB270" s="58" t="str">
        <f t="shared" si="101"/>
        <v/>
      </c>
    </row>
    <row r="271" spans="6:28" ht="14.5">
      <c r="F271" s="68" t="str">
        <f t="shared" si="102"/>
        <v/>
      </c>
      <c r="G271" s="62" t="str">
        <f t="shared" si="103"/>
        <v/>
      </c>
      <c r="H271" s="62" t="str">
        <f t="shared" si="104"/>
        <v/>
      </c>
      <c r="I271" s="62" t="str">
        <f t="shared" si="105"/>
        <v/>
      </c>
      <c r="J271" s="69" t="str">
        <f t="shared" si="90"/>
        <v/>
      </c>
      <c r="K271" s="62" t="str">
        <f t="shared" si="106"/>
        <v/>
      </c>
      <c r="L271" s="69" t="str">
        <f t="shared" si="91"/>
        <v/>
      </c>
      <c r="M271" s="62"/>
      <c r="N271" s="62" t="str">
        <f t="shared" si="92"/>
        <v/>
      </c>
      <c r="O271" s="62"/>
      <c r="P271" s="62"/>
      <c r="Q271" s="62"/>
      <c r="R271" s="63" t="e">
        <f t="shared" si="95"/>
        <v>#VALUE!</v>
      </c>
      <c r="S271" s="62"/>
      <c r="U271" s="36" t="str">
        <f t="shared" si="96"/>
        <v/>
      </c>
      <c r="V271" s="58" t="str">
        <f t="shared" si="97"/>
        <v/>
      </c>
      <c r="W271" s="58" t="str">
        <f t="shared" si="98"/>
        <v/>
      </c>
      <c r="X271" s="58" t="str">
        <f t="shared" si="99"/>
        <v/>
      </c>
      <c r="Y271" s="58" t="str">
        <f t="shared" si="93"/>
        <v/>
      </c>
      <c r="Z271" s="58" t="str">
        <f t="shared" si="100"/>
        <v/>
      </c>
      <c r="AA271" s="58" t="str">
        <f t="shared" si="94"/>
        <v/>
      </c>
      <c r="AB271" s="58" t="str">
        <f t="shared" si="101"/>
        <v/>
      </c>
    </row>
    <row r="272" spans="6:28" ht="14.5">
      <c r="F272" s="68" t="str">
        <f t="shared" si="102"/>
        <v/>
      </c>
      <c r="G272" s="62" t="str">
        <f t="shared" si="103"/>
        <v/>
      </c>
      <c r="H272" s="62" t="str">
        <f t="shared" si="104"/>
        <v/>
      </c>
      <c r="I272" s="62" t="str">
        <f t="shared" si="105"/>
        <v/>
      </c>
      <c r="J272" s="69" t="str">
        <f t="shared" si="90"/>
        <v/>
      </c>
      <c r="K272" s="62" t="str">
        <f t="shared" si="106"/>
        <v/>
      </c>
      <c r="L272" s="69" t="str">
        <f t="shared" si="91"/>
        <v/>
      </c>
      <c r="M272" s="62"/>
      <c r="N272" s="62" t="str">
        <f t="shared" si="92"/>
        <v/>
      </c>
      <c r="O272" s="62"/>
      <c r="P272" s="62"/>
      <c r="Q272" s="62"/>
      <c r="R272" s="63" t="e">
        <f t="shared" si="95"/>
        <v>#VALUE!</v>
      </c>
      <c r="S272" s="62"/>
      <c r="U272" s="36" t="str">
        <f t="shared" si="96"/>
        <v/>
      </c>
      <c r="V272" s="58" t="str">
        <f t="shared" si="97"/>
        <v/>
      </c>
      <c r="W272" s="58" t="str">
        <f t="shared" si="98"/>
        <v/>
      </c>
      <c r="X272" s="58" t="str">
        <f t="shared" si="99"/>
        <v/>
      </c>
      <c r="Y272" s="58" t="str">
        <f t="shared" si="93"/>
        <v/>
      </c>
      <c r="Z272" s="58" t="str">
        <f t="shared" si="100"/>
        <v/>
      </c>
      <c r="AA272" s="58" t="str">
        <f t="shared" si="94"/>
        <v/>
      </c>
      <c r="AB272" s="58" t="str">
        <f t="shared" si="101"/>
        <v/>
      </c>
    </row>
    <row r="273" spans="6:28" ht="14.5">
      <c r="F273" s="68" t="str">
        <f t="shared" si="102"/>
        <v/>
      </c>
      <c r="G273" s="62" t="str">
        <f t="shared" si="103"/>
        <v/>
      </c>
      <c r="H273" s="62" t="str">
        <f t="shared" si="104"/>
        <v/>
      </c>
      <c r="I273" s="62" t="str">
        <f t="shared" si="105"/>
        <v/>
      </c>
      <c r="J273" s="69" t="str">
        <f t="shared" si="90"/>
        <v/>
      </c>
      <c r="K273" s="62" t="str">
        <f t="shared" si="106"/>
        <v/>
      </c>
      <c r="L273" s="69" t="str">
        <f t="shared" si="91"/>
        <v/>
      </c>
      <c r="M273" s="62"/>
      <c r="N273" s="62" t="str">
        <f t="shared" si="92"/>
        <v/>
      </c>
      <c r="O273" s="62"/>
      <c r="P273" s="62"/>
      <c r="Q273" s="62"/>
      <c r="R273" s="63" t="e">
        <f t="shared" si="95"/>
        <v>#VALUE!</v>
      </c>
      <c r="S273" s="62"/>
      <c r="U273" s="36" t="str">
        <f t="shared" si="96"/>
        <v/>
      </c>
      <c r="V273" s="58" t="str">
        <f t="shared" si="97"/>
        <v/>
      </c>
      <c r="W273" s="58" t="str">
        <f t="shared" si="98"/>
        <v/>
      </c>
      <c r="X273" s="58" t="str">
        <f t="shared" si="99"/>
        <v/>
      </c>
      <c r="Y273" s="58" t="str">
        <f t="shared" si="93"/>
        <v/>
      </c>
      <c r="Z273" s="58" t="str">
        <f t="shared" si="100"/>
        <v/>
      </c>
      <c r="AA273" s="58" t="str">
        <f t="shared" si="94"/>
        <v/>
      </c>
      <c r="AB273" s="58" t="str">
        <f t="shared" si="101"/>
        <v/>
      </c>
    </row>
    <row r="274" spans="6:28" ht="14.5">
      <c r="F274" s="68" t="str">
        <f t="shared" si="102"/>
        <v/>
      </c>
      <c r="G274" s="62" t="str">
        <f t="shared" si="103"/>
        <v/>
      </c>
      <c r="H274" s="62" t="str">
        <f t="shared" si="104"/>
        <v/>
      </c>
      <c r="I274" s="62" t="str">
        <f t="shared" si="105"/>
        <v/>
      </c>
      <c r="J274" s="69" t="str">
        <f t="shared" si="90"/>
        <v/>
      </c>
      <c r="K274" s="62" t="str">
        <f t="shared" si="106"/>
        <v/>
      </c>
      <c r="L274" s="69" t="str">
        <f t="shared" si="91"/>
        <v/>
      </c>
      <c r="M274" s="62"/>
      <c r="N274" s="62" t="str">
        <f t="shared" si="92"/>
        <v/>
      </c>
      <c r="O274" s="62"/>
      <c r="P274" s="62"/>
      <c r="Q274" s="62"/>
      <c r="R274" s="63" t="e">
        <f t="shared" si="95"/>
        <v>#VALUE!</v>
      </c>
      <c r="S274" s="62"/>
      <c r="U274" s="36" t="str">
        <f t="shared" si="96"/>
        <v/>
      </c>
      <c r="V274" s="58" t="str">
        <f t="shared" si="97"/>
        <v/>
      </c>
      <c r="W274" s="58" t="str">
        <f t="shared" si="98"/>
        <v/>
      </c>
      <c r="X274" s="58" t="str">
        <f t="shared" si="99"/>
        <v/>
      </c>
      <c r="Y274" s="58" t="str">
        <f t="shared" si="93"/>
        <v/>
      </c>
      <c r="Z274" s="58" t="str">
        <f t="shared" si="100"/>
        <v/>
      </c>
      <c r="AA274" s="58" t="str">
        <f t="shared" si="94"/>
        <v/>
      </c>
      <c r="AB274" s="58" t="str">
        <f t="shared" si="101"/>
        <v/>
      </c>
    </row>
    <row r="275" spans="6:28" ht="14.5">
      <c r="F275" s="68" t="str">
        <f t="shared" si="102"/>
        <v/>
      </c>
      <c r="G275" s="62" t="str">
        <f t="shared" si="103"/>
        <v/>
      </c>
      <c r="H275" s="62" t="str">
        <f t="shared" si="104"/>
        <v/>
      </c>
      <c r="I275" s="62" t="str">
        <f t="shared" si="105"/>
        <v/>
      </c>
      <c r="J275" s="69" t="str">
        <f t="shared" si="90"/>
        <v/>
      </c>
      <c r="K275" s="62" t="str">
        <f t="shared" si="106"/>
        <v/>
      </c>
      <c r="L275" s="69" t="str">
        <f t="shared" si="91"/>
        <v/>
      </c>
      <c r="M275" s="62"/>
      <c r="N275" s="62" t="str">
        <f t="shared" si="92"/>
        <v/>
      </c>
      <c r="O275" s="62"/>
      <c r="P275" s="62"/>
      <c r="Q275" s="62"/>
      <c r="R275" s="63" t="e">
        <f t="shared" si="95"/>
        <v>#VALUE!</v>
      </c>
      <c r="S275" s="62"/>
      <c r="U275" s="36" t="str">
        <f t="shared" si="96"/>
        <v/>
      </c>
      <c r="V275" s="58" t="str">
        <f t="shared" si="97"/>
        <v/>
      </c>
      <c r="W275" s="58" t="str">
        <f t="shared" si="98"/>
        <v/>
      </c>
      <c r="X275" s="58" t="str">
        <f t="shared" si="99"/>
        <v/>
      </c>
      <c r="Y275" s="58" t="str">
        <f t="shared" si="93"/>
        <v/>
      </c>
      <c r="Z275" s="58" t="str">
        <f t="shared" si="100"/>
        <v/>
      </c>
      <c r="AA275" s="58" t="str">
        <f t="shared" si="94"/>
        <v/>
      </c>
      <c r="AB275" s="58" t="str">
        <f t="shared" si="101"/>
        <v/>
      </c>
    </row>
    <row r="276" spans="6:28" ht="14.5">
      <c r="F276" s="68" t="str">
        <f t="shared" si="102"/>
        <v/>
      </c>
      <c r="G276" s="62" t="str">
        <f t="shared" si="103"/>
        <v/>
      </c>
      <c r="H276" s="62" t="str">
        <f t="shared" si="104"/>
        <v/>
      </c>
      <c r="I276" s="62" t="str">
        <f t="shared" si="105"/>
        <v/>
      </c>
      <c r="J276" s="69" t="str">
        <f t="shared" si="90"/>
        <v/>
      </c>
      <c r="K276" s="62" t="str">
        <f t="shared" si="106"/>
        <v/>
      </c>
      <c r="L276" s="69" t="str">
        <f t="shared" si="91"/>
        <v/>
      </c>
      <c r="M276" s="62"/>
      <c r="N276" s="62" t="str">
        <f t="shared" si="92"/>
        <v/>
      </c>
      <c r="O276" s="62"/>
      <c r="P276" s="62"/>
      <c r="Q276" s="62"/>
      <c r="R276" s="63" t="e">
        <f t="shared" si="95"/>
        <v>#VALUE!</v>
      </c>
      <c r="S276" s="62"/>
      <c r="U276" s="36" t="str">
        <f t="shared" si="96"/>
        <v/>
      </c>
      <c r="V276" s="58" t="str">
        <f t="shared" si="97"/>
        <v/>
      </c>
      <c r="W276" s="58" t="str">
        <f t="shared" si="98"/>
        <v/>
      </c>
      <c r="X276" s="58" t="str">
        <f t="shared" si="99"/>
        <v/>
      </c>
      <c r="Y276" s="58" t="str">
        <f t="shared" si="93"/>
        <v/>
      </c>
      <c r="Z276" s="58" t="str">
        <f t="shared" si="100"/>
        <v/>
      </c>
      <c r="AA276" s="58" t="str">
        <f t="shared" si="94"/>
        <v/>
      </c>
      <c r="AB276" s="58" t="str">
        <f t="shared" si="101"/>
        <v/>
      </c>
    </row>
    <row r="277" spans="6:28" ht="14.5">
      <c r="F277" s="68" t="str">
        <f t="shared" si="102"/>
        <v/>
      </c>
      <c r="G277" s="62" t="str">
        <f t="shared" si="103"/>
        <v/>
      </c>
      <c r="H277" s="62" t="str">
        <f t="shared" si="104"/>
        <v/>
      </c>
      <c r="I277" s="62" t="str">
        <f t="shared" si="105"/>
        <v/>
      </c>
      <c r="J277" s="69" t="str">
        <f t="shared" si="90"/>
        <v/>
      </c>
      <c r="K277" s="62" t="str">
        <f t="shared" si="106"/>
        <v/>
      </c>
      <c r="L277" s="69" t="str">
        <f t="shared" si="91"/>
        <v/>
      </c>
      <c r="M277" s="62"/>
      <c r="N277" s="62" t="str">
        <f t="shared" si="92"/>
        <v/>
      </c>
      <c r="O277" s="62"/>
      <c r="P277" s="62"/>
      <c r="Q277" s="62"/>
      <c r="R277" s="63" t="e">
        <f t="shared" si="95"/>
        <v>#VALUE!</v>
      </c>
      <c r="S277" s="62"/>
      <c r="U277" s="36" t="str">
        <f t="shared" si="96"/>
        <v/>
      </c>
      <c r="V277" s="58" t="str">
        <f t="shared" si="97"/>
        <v/>
      </c>
      <c r="W277" s="58" t="str">
        <f t="shared" si="98"/>
        <v/>
      </c>
      <c r="X277" s="58" t="str">
        <f t="shared" si="99"/>
        <v/>
      </c>
      <c r="Y277" s="58" t="str">
        <f t="shared" si="93"/>
        <v/>
      </c>
      <c r="Z277" s="58" t="str">
        <f t="shared" si="100"/>
        <v/>
      </c>
      <c r="AA277" s="58" t="str">
        <f t="shared" si="94"/>
        <v/>
      </c>
      <c r="AB277" s="58" t="str">
        <f t="shared" si="101"/>
        <v/>
      </c>
    </row>
    <row r="278" spans="6:28" ht="14.5">
      <c r="F278" s="68" t="str">
        <f t="shared" si="102"/>
        <v/>
      </c>
      <c r="G278" s="62" t="str">
        <f t="shared" si="103"/>
        <v/>
      </c>
      <c r="H278" s="62" t="str">
        <f t="shared" si="104"/>
        <v/>
      </c>
      <c r="I278" s="62" t="str">
        <f t="shared" si="105"/>
        <v/>
      </c>
      <c r="J278" s="69" t="str">
        <f t="shared" si="90"/>
        <v/>
      </c>
      <c r="K278" s="62" t="str">
        <f t="shared" si="106"/>
        <v/>
      </c>
      <c r="L278" s="69" t="str">
        <f t="shared" si="91"/>
        <v/>
      </c>
      <c r="M278" s="62"/>
      <c r="N278" s="62" t="str">
        <f t="shared" si="92"/>
        <v/>
      </c>
      <c r="O278" s="62"/>
      <c r="P278" s="62"/>
      <c r="Q278" s="62"/>
      <c r="R278" s="63" t="e">
        <f t="shared" si="95"/>
        <v>#VALUE!</v>
      </c>
      <c r="S278" s="62"/>
      <c r="U278" s="36" t="str">
        <f t="shared" si="96"/>
        <v/>
      </c>
      <c r="V278" s="58" t="str">
        <f t="shared" si="97"/>
        <v/>
      </c>
      <c r="W278" s="58" t="str">
        <f t="shared" si="98"/>
        <v/>
      </c>
      <c r="X278" s="58" t="str">
        <f t="shared" si="99"/>
        <v/>
      </c>
      <c r="Y278" s="58" t="str">
        <f t="shared" si="93"/>
        <v/>
      </c>
      <c r="Z278" s="58" t="str">
        <f t="shared" si="100"/>
        <v/>
      </c>
      <c r="AA278" s="58" t="str">
        <f t="shared" si="94"/>
        <v/>
      </c>
      <c r="AB278" s="58" t="str">
        <f t="shared" si="101"/>
        <v/>
      </c>
    </row>
    <row r="279" spans="6:28" ht="14.5">
      <c r="F279" s="68" t="str">
        <f t="shared" si="102"/>
        <v/>
      </c>
      <c r="G279" s="62" t="str">
        <f t="shared" si="103"/>
        <v/>
      </c>
      <c r="H279" s="62" t="str">
        <f t="shared" si="104"/>
        <v/>
      </c>
      <c r="I279" s="62" t="str">
        <f t="shared" si="105"/>
        <v/>
      </c>
      <c r="J279" s="69" t="str">
        <f t="shared" si="90"/>
        <v/>
      </c>
      <c r="K279" s="62" t="str">
        <f t="shared" si="106"/>
        <v/>
      </c>
      <c r="L279" s="69" t="str">
        <f t="shared" si="91"/>
        <v/>
      </c>
      <c r="M279" s="62"/>
      <c r="N279" s="62" t="str">
        <f t="shared" si="92"/>
        <v/>
      </c>
      <c r="O279" s="62"/>
      <c r="P279" s="62"/>
      <c r="Q279" s="62"/>
      <c r="R279" s="63" t="e">
        <f t="shared" si="95"/>
        <v>#VALUE!</v>
      </c>
      <c r="S279" s="62"/>
      <c r="U279" s="36" t="str">
        <f t="shared" si="96"/>
        <v/>
      </c>
      <c r="V279" s="58" t="str">
        <f t="shared" si="97"/>
        <v/>
      </c>
      <c r="W279" s="58" t="str">
        <f t="shared" si="98"/>
        <v/>
      </c>
      <c r="X279" s="58" t="str">
        <f t="shared" si="99"/>
        <v/>
      </c>
      <c r="Y279" s="58" t="str">
        <f t="shared" si="93"/>
        <v/>
      </c>
      <c r="Z279" s="58" t="str">
        <f t="shared" si="100"/>
        <v/>
      </c>
      <c r="AA279" s="58" t="str">
        <f t="shared" si="94"/>
        <v/>
      </c>
      <c r="AB279" s="58" t="str">
        <f t="shared" si="101"/>
        <v/>
      </c>
    </row>
    <row r="280" spans="6:28" ht="14.5">
      <c r="F280" s="68" t="str">
        <f t="shared" si="102"/>
        <v/>
      </c>
      <c r="G280" s="62" t="str">
        <f t="shared" si="103"/>
        <v/>
      </c>
      <c r="H280" s="62" t="str">
        <f t="shared" si="104"/>
        <v/>
      </c>
      <c r="I280" s="62" t="str">
        <f t="shared" si="105"/>
        <v/>
      </c>
      <c r="J280" s="69" t="str">
        <f t="shared" si="90"/>
        <v/>
      </c>
      <c r="K280" s="62" t="str">
        <f t="shared" si="106"/>
        <v/>
      </c>
      <c r="L280" s="69" t="str">
        <f t="shared" si="91"/>
        <v/>
      </c>
      <c r="M280" s="62"/>
      <c r="N280" s="62" t="str">
        <f t="shared" si="92"/>
        <v/>
      </c>
      <c r="O280" s="62"/>
      <c r="P280" s="62"/>
      <c r="Q280" s="62"/>
      <c r="R280" s="63" t="e">
        <f t="shared" si="95"/>
        <v>#VALUE!</v>
      </c>
      <c r="S280" s="62"/>
      <c r="U280" s="36" t="str">
        <f t="shared" si="96"/>
        <v/>
      </c>
      <c r="V280" s="58" t="str">
        <f t="shared" si="97"/>
        <v/>
      </c>
      <c r="W280" s="58" t="str">
        <f t="shared" si="98"/>
        <v/>
      </c>
      <c r="X280" s="58" t="str">
        <f t="shared" si="99"/>
        <v/>
      </c>
      <c r="Y280" s="58" t="str">
        <f t="shared" si="93"/>
        <v/>
      </c>
      <c r="Z280" s="58" t="str">
        <f t="shared" si="100"/>
        <v/>
      </c>
      <c r="AA280" s="58" t="str">
        <f t="shared" si="94"/>
        <v/>
      </c>
      <c r="AB280" s="58" t="str">
        <f t="shared" si="101"/>
        <v/>
      </c>
    </row>
    <row r="281" spans="6:28" ht="14.5">
      <c r="F281" s="68" t="str">
        <f t="shared" si="102"/>
        <v/>
      </c>
      <c r="G281" s="62" t="str">
        <f t="shared" si="103"/>
        <v/>
      </c>
      <c r="H281" s="62" t="str">
        <f t="shared" si="104"/>
        <v/>
      </c>
      <c r="I281" s="62" t="str">
        <f t="shared" si="105"/>
        <v/>
      </c>
      <c r="J281" s="69" t="str">
        <f t="shared" si="90"/>
        <v/>
      </c>
      <c r="K281" s="62" t="str">
        <f t="shared" si="106"/>
        <v/>
      </c>
      <c r="L281" s="69" t="str">
        <f t="shared" si="91"/>
        <v/>
      </c>
      <c r="M281" s="62"/>
      <c r="N281" s="62" t="str">
        <f t="shared" si="92"/>
        <v/>
      </c>
      <c r="O281" s="62"/>
      <c r="P281" s="62"/>
      <c r="Q281" s="62"/>
      <c r="R281" s="63" t="e">
        <f t="shared" si="95"/>
        <v>#VALUE!</v>
      </c>
      <c r="S281" s="62"/>
      <c r="U281" s="36" t="str">
        <f t="shared" si="96"/>
        <v/>
      </c>
      <c r="V281" s="58" t="str">
        <f t="shared" si="97"/>
        <v/>
      </c>
      <c r="W281" s="58" t="str">
        <f t="shared" si="98"/>
        <v/>
      </c>
      <c r="X281" s="58" t="str">
        <f t="shared" si="99"/>
        <v/>
      </c>
      <c r="Y281" s="58" t="str">
        <f t="shared" si="93"/>
        <v/>
      </c>
      <c r="Z281" s="58" t="str">
        <f t="shared" si="100"/>
        <v/>
      </c>
      <c r="AA281" s="58" t="str">
        <f t="shared" si="94"/>
        <v/>
      </c>
      <c r="AB281" s="58" t="str">
        <f t="shared" si="101"/>
        <v/>
      </c>
    </row>
    <row r="282" spans="6:28" ht="14.5">
      <c r="F282" s="68" t="str">
        <f t="shared" si="102"/>
        <v/>
      </c>
      <c r="G282" s="62" t="str">
        <f t="shared" si="103"/>
        <v/>
      </c>
      <c r="H282" s="62" t="str">
        <f t="shared" si="104"/>
        <v/>
      </c>
      <c r="I282" s="62" t="str">
        <f t="shared" si="105"/>
        <v/>
      </c>
      <c r="J282" s="69" t="str">
        <f t="shared" si="90"/>
        <v/>
      </c>
      <c r="K282" s="62" t="str">
        <f t="shared" si="106"/>
        <v/>
      </c>
      <c r="L282" s="69" t="str">
        <f t="shared" si="91"/>
        <v/>
      </c>
      <c r="M282" s="62"/>
      <c r="N282" s="62" t="str">
        <f t="shared" si="92"/>
        <v/>
      </c>
      <c r="O282" s="62"/>
      <c r="P282" s="62"/>
      <c r="Q282" s="62"/>
      <c r="R282" s="63" t="e">
        <f t="shared" si="95"/>
        <v>#VALUE!</v>
      </c>
      <c r="S282" s="62"/>
      <c r="U282" s="36" t="str">
        <f t="shared" si="96"/>
        <v/>
      </c>
      <c r="V282" s="58" t="str">
        <f t="shared" si="97"/>
        <v/>
      </c>
      <c r="W282" s="58" t="str">
        <f t="shared" si="98"/>
        <v/>
      </c>
      <c r="X282" s="58" t="str">
        <f t="shared" si="99"/>
        <v/>
      </c>
      <c r="Y282" s="58" t="str">
        <f t="shared" si="93"/>
        <v/>
      </c>
      <c r="Z282" s="58" t="str">
        <f t="shared" si="100"/>
        <v/>
      </c>
      <c r="AA282" s="58" t="str">
        <f t="shared" si="94"/>
        <v/>
      </c>
      <c r="AB282" s="58" t="str">
        <f t="shared" si="101"/>
        <v/>
      </c>
    </row>
    <row r="283" spans="6:28" ht="14.5">
      <c r="F283" s="68" t="str">
        <f t="shared" si="102"/>
        <v/>
      </c>
      <c r="G283" s="62" t="str">
        <f t="shared" si="103"/>
        <v/>
      </c>
      <c r="H283" s="62" t="str">
        <f t="shared" si="104"/>
        <v/>
      </c>
      <c r="I283" s="62" t="str">
        <f t="shared" si="105"/>
        <v/>
      </c>
      <c r="J283" s="69" t="str">
        <f t="shared" si="90"/>
        <v/>
      </c>
      <c r="K283" s="62" t="str">
        <f t="shared" si="106"/>
        <v/>
      </c>
      <c r="L283" s="69" t="str">
        <f t="shared" si="91"/>
        <v/>
      </c>
      <c r="M283" s="62"/>
      <c r="N283" s="62" t="str">
        <f t="shared" si="92"/>
        <v/>
      </c>
      <c r="O283" s="62"/>
      <c r="P283" s="62"/>
      <c r="Q283" s="62"/>
      <c r="R283" s="63" t="e">
        <f t="shared" si="95"/>
        <v>#VALUE!</v>
      </c>
      <c r="S283" s="62"/>
      <c r="U283" s="36" t="str">
        <f t="shared" si="96"/>
        <v/>
      </c>
      <c r="V283" s="58" t="str">
        <f t="shared" si="97"/>
        <v/>
      </c>
      <c r="W283" s="58" t="str">
        <f t="shared" si="98"/>
        <v/>
      </c>
      <c r="X283" s="58" t="str">
        <f t="shared" si="99"/>
        <v/>
      </c>
      <c r="Y283" s="58" t="str">
        <f t="shared" si="93"/>
        <v/>
      </c>
      <c r="Z283" s="58" t="str">
        <f t="shared" si="100"/>
        <v/>
      </c>
      <c r="AA283" s="58" t="str">
        <f t="shared" si="94"/>
        <v/>
      </c>
      <c r="AB283" s="58" t="str">
        <f t="shared" si="101"/>
        <v/>
      </c>
    </row>
    <row r="284" spans="6:28" ht="14.5">
      <c r="F284" s="68" t="str">
        <f t="shared" si="102"/>
        <v/>
      </c>
      <c r="G284" s="62" t="str">
        <f t="shared" si="103"/>
        <v/>
      </c>
      <c r="H284" s="62" t="str">
        <f t="shared" si="104"/>
        <v/>
      </c>
      <c r="I284" s="62" t="str">
        <f t="shared" si="105"/>
        <v/>
      </c>
      <c r="J284" s="69" t="str">
        <f t="shared" si="90"/>
        <v/>
      </c>
      <c r="K284" s="62" t="str">
        <f t="shared" si="106"/>
        <v/>
      </c>
      <c r="L284" s="69" t="str">
        <f t="shared" si="91"/>
        <v/>
      </c>
      <c r="M284" s="62"/>
      <c r="N284" s="62" t="str">
        <f t="shared" si="92"/>
        <v/>
      </c>
      <c r="O284" s="62"/>
      <c r="P284" s="62"/>
      <c r="Q284" s="62"/>
      <c r="R284" s="63" t="e">
        <f t="shared" si="95"/>
        <v>#VALUE!</v>
      </c>
      <c r="S284" s="62"/>
      <c r="U284" s="36" t="str">
        <f t="shared" si="96"/>
        <v/>
      </c>
      <c r="V284" s="58" t="str">
        <f t="shared" si="97"/>
        <v/>
      </c>
      <c r="W284" s="58" t="str">
        <f t="shared" si="98"/>
        <v/>
      </c>
      <c r="X284" s="58" t="str">
        <f t="shared" si="99"/>
        <v/>
      </c>
      <c r="Y284" s="58" t="str">
        <f t="shared" si="93"/>
        <v/>
      </c>
      <c r="Z284" s="58" t="str">
        <f t="shared" si="100"/>
        <v/>
      </c>
      <c r="AA284" s="58" t="str">
        <f t="shared" si="94"/>
        <v/>
      </c>
      <c r="AB284" s="58" t="str">
        <f t="shared" si="101"/>
        <v/>
      </c>
    </row>
    <row r="285" spans="6:28" ht="14.5">
      <c r="F285" s="68" t="str">
        <f t="shared" si="102"/>
        <v/>
      </c>
      <c r="G285" s="62" t="str">
        <f t="shared" si="103"/>
        <v/>
      </c>
      <c r="H285" s="62" t="str">
        <f t="shared" si="104"/>
        <v/>
      </c>
      <c r="I285" s="62" t="str">
        <f t="shared" si="105"/>
        <v/>
      </c>
      <c r="J285" s="69" t="str">
        <f t="shared" si="90"/>
        <v/>
      </c>
      <c r="K285" s="62" t="str">
        <f t="shared" si="106"/>
        <v/>
      </c>
      <c r="L285" s="69" t="str">
        <f t="shared" si="91"/>
        <v/>
      </c>
      <c r="M285" s="62"/>
      <c r="N285" s="62" t="str">
        <f t="shared" si="92"/>
        <v/>
      </c>
      <c r="O285" s="62"/>
      <c r="P285" s="62"/>
      <c r="Q285" s="62"/>
      <c r="R285" s="63" t="e">
        <f t="shared" si="95"/>
        <v>#VALUE!</v>
      </c>
      <c r="S285" s="62"/>
      <c r="U285" s="36" t="str">
        <f t="shared" si="96"/>
        <v/>
      </c>
      <c r="V285" s="58" t="str">
        <f t="shared" si="97"/>
        <v/>
      </c>
      <c r="W285" s="58" t="str">
        <f t="shared" si="98"/>
        <v/>
      </c>
      <c r="X285" s="58" t="str">
        <f t="shared" si="99"/>
        <v/>
      </c>
      <c r="Y285" s="58" t="str">
        <f t="shared" si="93"/>
        <v/>
      </c>
      <c r="Z285" s="58" t="str">
        <f t="shared" si="100"/>
        <v/>
      </c>
      <c r="AA285" s="58" t="str">
        <f t="shared" si="94"/>
        <v/>
      </c>
      <c r="AB285" s="58" t="str">
        <f t="shared" si="101"/>
        <v/>
      </c>
    </row>
    <row r="286" spans="6:28" ht="14.5">
      <c r="F286" s="68" t="str">
        <f t="shared" si="102"/>
        <v/>
      </c>
      <c r="G286" s="62" t="str">
        <f t="shared" si="103"/>
        <v/>
      </c>
      <c r="H286" s="62" t="str">
        <f t="shared" si="104"/>
        <v/>
      </c>
      <c r="I286" s="62" t="str">
        <f t="shared" si="105"/>
        <v/>
      </c>
      <c r="J286" s="69" t="str">
        <f t="shared" si="90"/>
        <v/>
      </c>
      <c r="K286" s="62" t="str">
        <f t="shared" si="106"/>
        <v/>
      </c>
      <c r="L286" s="69" t="str">
        <f t="shared" si="91"/>
        <v/>
      </c>
      <c r="M286" s="62"/>
      <c r="N286" s="62" t="str">
        <f t="shared" si="92"/>
        <v/>
      </c>
      <c r="O286" s="62"/>
      <c r="P286" s="62"/>
      <c r="Q286" s="62"/>
      <c r="R286" s="63" t="e">
        <f t="shared" si="95"/>
        <v>#VALUE!</v>
      </c>
      <c r="S286" s="62"/>
      <c r="U286" s="36" t="str">
        <f t="shared" si="96"/>
        <v/>
      </c>
      <c r="V286" s="58" t="str">
        <f t="shared" si="97"/>
        <v/>
      </c>
      <c r="W286" s="58" t="str">
        <f t="shared" si="98"/>
        <v/>
      </c>
      <c r="X286" s="58" t="str">
        <f t="shared" si="99"/>
        <v/>
      </c>
      <c r="Y286" s="58" t="str">
        <f t="shared" si="93"/>
        <v/>
      </c>
      <c r="Z286" s="58" t="str">
        <f t="shared" si="100"/>
        <v/>
      </c>
      <c r="AA286" s="58" t="str">
        <f t="shared" si="94"/>
        <v/>
      </c>
      <c r="AB286" s="58" t="str">
        <f t="shared" si="101"/>
        <v/>
      </c>
    </row>
    <row r="287" spans="6:28" ht="14.5">
      <c r="F287" s="68" t="str">
        <f t="shared" si="102"/>
        <v/>
      </c>
      <c r="G287" s="62" t="str">
        <f t="shared" si="103"/>
        <v/>
      </c>
      <c r="H287" s="62" t="str">
        <f t="shared" si="104"/>
        <v/>
      </c>
      <c r="I287" s="62" t="str">
        <f t="shared" si="105"/>
        <v/>
      </c>
      <c r="J287" s="69" t="str">
        <f t="shared" si="90"/>
        <v/>
      </c>
      <c r="K287" s="62" t="str">
        <f t="shared" si="106"/>
        <v/>
      </c>
      <c r="L287" s="69" t="str">
        <f t="shared" si="91"/>
        <v/>
      </c>
      <c r="M287" s="62"/>
      <c r="N287" s="62" t="str">
        <f t="shared" si="92"/>
        <v/>
      </c>
      <c r="O287" s="62"/>
      <c r="P287" s="62"/>
      <c r="Q287" s="62"/>
      <c r="R287" s="63" t="e">
        <f t="shared" si="95"/>
        <v>#VALUE!</v>
      </c>
      <c r="S287" s="62"/>
      <c r="U287" s="36" t="str">
        <f t="shared" si="96"/>
        <v/>
      </c>
      <c r="V287" s="58" t="str">
        <f t="shared" si="97"/>
        <v/>
      </c>
      <c r="W287" s="58" t="str">
        <f t="shared" si="98"/>
        <v/>
      </c>
      <c r="X287" s="58" t="str">
        <f t="shared" si="99"/>
        <v/>
      </c>
      <c r="Y287" s="58" t="str">
        <f t="shared" si="93"/>
        <v/>
      </c>
      <c r="Z287" s="58" t="str">
        <f t="shared" si="100"/>
        <v/>
      </c>
      <c r="AA287" s="58" t="str">
        <f t="shared" si="94"/>
        <v/>
      </c>
      <c r="AB287" s="58" t="str">
        <f t="shared" si="101"/>
        <v/>
      </c>
    </row>
    <row r="288" spans="6:28" ht="14.5">
      <c r="F288" s="68" t="str">
        <f t="shared" si="102"/>
        <v/>
      </c>
      <c r="G288" s="62" t="str">
        <f t="shared" si="103"/>
        <v/>
      </c>
      <c r="H288" s="62" t="str">
        <f t="shared" si="104"/>
        <v/>
      </c>
      <c r="I288" s="62" t="str">
        <f t="shared" si="105"/>
        <v/>
      </c>
      <c r="J288" s="69" t="str">
        <f t="shared" si="90"/>
        <v/>
      </c>
      <c r="K288" s="62" t="str">
        <f t="shared" si="106"/>
        <v/>
      </c>
      <c r="L288" s="69" t="str">
        <f t="shared" si="91"/>
        <v/>
      </c>
      <c r="M288" s="62"/>
      <c r="N288" s="62" t="str">
        <f t="shared" si="92"/>
        <v/>
      </c>
      <c r="O288" s="62"/>
      <c r="P288" s="62"/>
      <c r="Q288" s="62"/>
      <c r="R288" s="63" t="e">
        <f t="shared" si="95"/>
        <v>#VALUE!</v>
      </c>
      <c r="S288" s="62"/>
      <c r="U288" s="36" t="str">
        <f t="shared" si="96"/>
        <v/>
      </c>
      <c r="V288" s="58" t="str">
        <f t="shared" si="97"/>
        <v/>
      </c>
      <c r="W288" s="58" t="str">
        <f t="shared" si="98"/>
        <v/>
      </c>
      <c r="X288" s="58" t="str">
        <f t="shared" si="99"/>
        <v/>
      </c>
      <c r="Y288" s="58" t="str">
        <f t="shared" si="93"/>
        <v/>
      </c>
      <c r="Z288" s="58" t="str">
        <f t="shared" si="100"/>
        <v/>
      </c>
      <c r="AA288" s="58" t="str">
        <f t="shared" si="94"/>
        <v/>
      </c>
      <c r="AB288" s="58" t="str">
        <f t="shared" si="101"/>
        <v/>
      </c>
    </row>
    <row r="289" spans="6:28" ht="14.5">
      <c r="F289" s="68" t="str">
        <f t="shared" si="102"/>
        <v/>
      </c>
      <c r="G289" s="62" t="str">
        <f t="shared" si="103"/>
        <v/>
      </c>
      <c r="H289" s="62" t="str">
        <f t="shared" si="104"/>
        <v/>
      </c>
      <c r="I289" s="62" t="str">
        <f t="shared" si="105"/>
        <v/>
      </c>
      <c r="J289" s="69" t="str">
        <f t="shared" si="90"/>
        <v/>
      </c>
      <c r="K289" s="62" t="str">
        <f t="shared" si="106"/>
        <v/>
      </c>
      <c r="L289" s="69" t="str">
        <f t="shared" si="91"/>
        <v/>
      </c>
      <c r="M289" s="62"/>
      <c r="N289" s="62" t="str">
        <f t="shared" si="92"/>
        <v/>
      </c>
      <c r="O289" s="62"/>
      <c r="P289" s="62"/>
      <c r="Q289" s="62"/>
      <c r="R289" s="63" t="e">
        <f t="shared" si="95"/>
        <v>#VALUE!</v>
      </c>
      <c r="S289" s="62"/>
      <c r="U289" s="36" t="str">
        <f t="shared" si="96"/>
        <v/>
      </c>
      <c r="V289" s="58" t="str">
        <f t="shared" si="97"/>
        <v/>
      </c>
      <c r="W289" s="58" t="str">
        <f t="shared" si="98"/>
        <v/>
      </c>
      <c r="X289" s="58" t="str">
        <f t="shared" si="99"/>
        <v/>
      </c>
      <c r="Y289" s="58" t="str">
        <f t="shared" si="93"/>
        <v/>
      </c>
      <c r="Z289" s="58" t="str">
        <f t="shared" si="100"/>
        <v/>
      </c>
      <c r="AA289" s="58" t="str">
        <f t="shared" si="94"/>
        <v/>
      </c>
      <c r="AB289" s="58" t="str">
        <f t="shared" si="101"/>
        <v/>
      </c>
    </row>
    <row r="290" spans="6:28" ht="14.5">
      <c r="F290" s="68" t="str">
        <f t="shared" si="102"/>
        <v/>
      </c>
      <c r="G290" s="62" t="str">
        <f t="shared" si="103"/>
        <v/>
      </c>
      <c r="H290" s="62" t="str">
        <f t="shared" si="104"/>
        <v/>
      </c>
      <c r="I290" s="62" t="str">
        <f t="shared" si="105"/>
        <v/>
      </c>
      <c r="J290" s="69" t="str">
        <f t="shared" si="90"/>
        <v/>
      </c>
      <c r="K290" s="62" t="str">
        <f t="shared" si="106"/>
        <v/>
      </c>
      <c r="L290" s="69" t="str">
        <f t="shared" si="91"/>
        <v/>
      </c>
      <c r="M290" s="62"/>
      <c r="N290" s="62" t="str">
        <f t="shared" si="92"/>
        <v/>
      </c>
      <c r="O290" s="62"/>
      <c r="P290" s="62"/>
      <c r="Q290" s="62"/>
      <c r="R290" s="63" t="e">
        <f t="shared" si="95"/>
        <v>#VALUE!</v>
      </c>
      <c r="S290" s="62"/>
      <c r="U290" s="36" t="str">
        <f t="shared" si="96"/>
        <v/>
      </c>
      <c r="V290" s="58" t="str">
        <f t="shared" si="97"/>
        <v/>
      </c>
      <c r="W290" s="58" t="str">
        <f t="shared" si="98"/>
        <v/>
      </c>
      <c r="X290" s="58" t="str">
        <f t="shared" si="99"/>
        <v/>
      </c>
      <c r="Y290" s="58" t="str">
        <f t="shared" si="93"/>
        <v/>
      </c>
      <c r="Z290" s="58" t="str">
        <f t="shared" si="100"/>
        <v/>
      </c>
      <c r="AA290" s="58" t="str">
        <f t="shared" si="94"/>
        <v/>
      </c>
      <c r="AB290" s="58" t="str">
        <f t="shared" si="101"/>
        <v/>
      </c>
    </row>
    <row r="291" spans="6:28" ht="14.5">
      <c r="F291" s="68" t="str">
        <f t="shared" si="102"/>
        <v/>
      </c>
      <c r="G291" s="62" t="str">
        <f t="shared" si="103"/>
        <v/>
      </c>
      <c r="H291" s="62" t="str">
        <f t="shared" si="104"/>
        <v/>
      </c>
      <c r="I291" s="62" t="str">
        <f t="shared" si="105"/>
        <v/>
      </c>
      <c r="J291" s="69" t="str">
        <f t="shared" si="90"/>
        <v/>
      </c>
      <c r="K291" s="62" t="str">
        <f t="shared" si="106"/>
        <v/>
      </c>
      <c r="L291" s="69" t="str">
        <f t="shared" si="91"/>
        <v/>
      </c>
      <c r="M291" s="62"/>
      <c r="N291" s="62" t="str">
        <f t="shared" si="92"/>
        <v/>
      </c>
      <c r="O291" s="62"/>
      <c r="P291" s="62"/>
      <c r="Q291" s="62"/>
      <c r="R291" s="63" t="e">
        <f t="shared" si="95"/>
        <v>#VALUE!</v>
      </c>
      <c r="S291" s="62"/>
      <c r="U291" s="36" t="str">
        <f t="shared" si="96"/>
        <v/>
      </c>
      <c r="V291" s="58" t="str">
        <f t="shared" si="97"/>
        <v/>
      </c>
      <c r="W291" s="58" t="str">
        <f t="shared" si="98"/>
        <v/>
      </c>
      <c r="X291" s="58" t="str">
        <f t="shared" si="99"/>
        <v/>
      </c>
      <c r="Y291" s="58" t="str">
        <f t="shared" si="93"/>
        <v/>
      </c>
      <c r="Z291" s="58" t="str">
        <f t="shared" si="100"/>
        <v/>
      </c>
      <c r="AA291" s="58" t="str">
        <f t="shared" si="94"/>
        <v/>
      </c>
      <c r="AB291" s="58" t="str">
        <f t="shared" si="101"/>
        <v/>
      </c>
    </row>
    <row r="292" spans="6:28" ht="14.5">
      <c r="F292" s="68" t="str">
        <f t="shared" si="102"/>
        <v/>
      </c>
      <c r="G292" s="62" t="str">
        <f t="shared" si="103"/>
        <v/>
      </c>
      <c r="H292" s="62" t="str">
        <f t="shared" si="104"/>
        <v/>
      </c>
      <c r="I292" s="62" t="str">
        <f t="shared" si="105"/>
        <v/>
      </c>
      <c r="J292" s="69" t="str">
        <f t="shared" si="90"/>
        <v/>
      </c>
      <c r="K292" s="62" t="str">
        <f t="shared" si="106"/>
        <v/>
      </c>
      <c r="L292" s="69" t="str">
        <f t="shared" si="91"/>
        <v/>
      </c>
      <c r="M292" s="62"/>
      <c r="N292" s="62" t="str">
        <f t="shared" si="92"/>
        <v/>
      </c>
      <c r="O292" s="62"/>
      <c r="P292" s="62"/>
      <c r="Q292" s="62"/>
      <c r="R292" s="63" t="e">
        <f t="shared" si="95"/>
        <v>#VALUE!</v>
      </c>
      <c r="S292" s="62"/>
      <c r="U292" s="36" t="str">
        <f t="shared" si="96"/>
        <v/>
      </c>
      <c r="V292" s="58" t="str">
        <f t="shared" si="97"/>
        <v/>
      </c>
      <c r="W292" s="58" t="str">
        <f t="shared" si="98"/>
        <v/>
      </c>
      <c r="X292" s="58" t="str">
        <f t="shared" si="99"/>
        <v/>
      </c>
      <c r="Y292" s="58" t="str">
        <f t="shared" si="93"/>
        <v/>
      </c>
      <c r="Z292" s="58" t="str">
        <f t="shared" si="100"/>
        <v/>
      </c>
      <c r="AA292" s="58" t="str">
        <f t="shared" si="94"/>
        <v/>
      </c>
      <c r="AB292" s="58" t="str">
        <f t="shared" si="101"/>
        <v/>
      </c>
    </row>
    <row r="293" spans="6:28" ht="14.5">
      <c r="F293" s="68" t="str">
        <f t="shared" si="102"/>
        <v/>
      </c>
      <c r="G293" s="62" t="str">
        <f t="shared" si="103"/>
        <v/>
      </c>
      <c r="H293" s="62" t="str">
        <f t="shared" si="104"/>
        <v/>
      </c>
      <c r="I293" s="62" t="str">
        <f t="shared" si="105"/>
        <v/>
      </c>
      <c r="J293" s="69" t="str">
        <f t="shared" si="90"/>
        <v/>
      </c>
      <c r="K293" s="62" t="str">
        <f t="shared" si="106"/>
        <v/>
      </c>
      <c r="L293" s="69" t="str">
        <f t="shared" si="91"/>
        <v/>
      </c>
      <c r="M293" s="62"/>
      <c r="N293" s="62" t="str">
        <f t="shared" si="92"/>
        <v/>
      </c>
      <c r="O293" s="62"/>
      <c r="P293" s="62"/>
      <c r="Q293" s="62"/>
      <c r="R293" s="63" t="e">
        <f t="shared" si="95"/>
        <v>#VALUE!</v>
      </c>
      <c r="S293" s="62"/>
      <c r="U293" s="36" t="str">
        <f t="shared" si="96"/>
        <v/>
      </c>
      <c r="V293" s="58" t="str">
        <f t="shared" si="97"/>
        <v/>
      </c>
      <c r="W293" s="58" t="str">
        <f t="shared" si="98"/>
        <v/>
      </c>
      <c r="X293" s="58" t="str">
        <f t="shared" si="99"/>
        <v/>
      </c>
      <c r="Y293" s="58" t="str">
        <f t="shared" si="93"/>
        <v/>
      </c>
      <c r="Z293" s="58" t="str">
        <f t="shared" si="100"/>
        <v/>
      </c>
      <c r="AA293" s="58" t="str">
        <f t="shared" si="94"/>
        <v/>
      </c>
      <c r="AB293" s="58" t="str">
        <f t="shared" si="101"/>
        <v/>
      </c>
    </row>
    <row r="294" spans="6:28" ht="14.5">
      <c r="F294" s="68" t="str">
        <f t="shared" si="102"/>
        <v/>
      </c>
      <c r="G294" s="62" t="str">
        <f t="shared" si="103"/>
        <v/>
      </c>
      <c r="H294" s="62" t="str">
        <f t="shared" si="104"/>
        <v/>
      </c>
      <c r="I294" s="62" t="str">
        <f t="shared" si="105"/>
        <v/>
      </c>
      <c r="J294" s="69" t="str">
        <f t="shared" si="90"/>
        <v/>
      </c>
      <c r="K294" s="62" t="str">
        <f t="shared" si="106"/>
        <v/>
      </c>
      <c r="L294" s="69" t="str">
        <f t="shared" si="91"/>
        <v/>
      </c>
      <c r="M294" s="62"/>
      <c r="N294" s="62" t="str">
        <f t="shared" si="92"/>
        <v/>
      </c>
      <c r="O294" s="62"/>
      <c r="P294" s="62"/>
      <c r="Q294" s="62"/>
      <c r="R294" s="63" t="e">
        <f t="shared" si="95"/>
        <v>#VALUE!</v>
      </c>
      <c r="S294" s="62"/>
      <c r="U294" s="36" t="str">
        <f t="shared" si="96"/>
        <v/>
      </c>
      <c r="V294" s="58" t="str">
        <f t="shared" si="97"/>
        <v/>
      </c>
      <c r="W294" s="58" t="str">
        <f t="shared" si="98"/>
        <v/>
      </c>
      <c r="X294" s="58" t="str">
        <f t="shared" si="99"/>
        <v/>
      </c>
      <c r="Y294" s="58" t="str">
        <f t="shared" si="93"/>
        <v/>
      </c>
      <c r="Z294" s="58" t="str">
        <f t="shared" si="100"/>
        <v/>
      </c>
      <c r="AA294" s="58" t="str">
        <f t="shared" si="94"/>
        <v/>
      </c>
      <c r="AB294" s="58" t="str">
        <f t="shared" si="101"/>
        <v/>
      </c>
    </row>
    <row r="295" spans="6:28" ht="14.5">
      <c r="F295" s="68" t="str">
        <f t="shared" si="102"/>
        <v/>
      </c>
      <c r="G295" s="62" t="str">
        <f t="shared" si="103"/>
        <v/>
      </c>
      <c r="H295" s="62" t="str">
        <f t="shared" si="104"/>
        <v/>
      </c>
      <c r="I295" s="62" t="str">
        <f t="shared" si="105"/>
        <v/>
      </c>
      <c r="J295" s="69" t="str">
        <f t="shared" si="90"/>
        <v/>
      </c>
      <c r="K295" s="62" t="str">
        <f t="shared" si="106"/>
        <v/>
      </c>
      <c r="L295" s="69" t="str">
        <f t="shared" si="91"/>
        <v/>
      </c>
      <c r="M295" s="62"/>
      <c r="N295" s="62" t="str">
        <f t="shared" si="92"/>
        <v/>
      </c>
      <c r="O295" s="62"/>
      <c r="P295" s="62"/>
      <c r="Q295" s="62"/>
      <c r="R295" s="63" t="e">
        <f t="shared" si="95"/>
        <v>#VALUE!</v>
      </c>
      <c r="S295" s="62"/>
      <c r="U295" s="36" t="str">
        <f t="shared" si="96"/>
        <v/>
      </c>
      <c r="V295" s="58" t="str">
        <f t="shared" si="97"/>
        <v/>
      </c>
      <c r="W295" s="58" t="str">
        <f t="shared" si="98"/>
        <v/>
      </c>
      <c r="X295" s="58" t="str">
        <f t="shared" si="99"/>
        <v/>
      </c>
      <c r="Y295" s="58" t="str">
        <f t="shared" si="93"/>
        <v/>
      </c>
      <c r="Z295" s="58" t="str">
        <f t="shared" si="100"/>
        <v/>
      </c>
      <c r="AA295" s="58" t="str">
        <f t="shared" si="94"/>
        <v/>
      </c>
      <c r="AB295" s="58" t="str">
        <f t="shared" si="101"/>
        <v/>
      </c>
    </row>
    <row r="296" spans="6:28" ht="14.5">
      <c r="F296" s="68" t="str">
        <f t="shared" si="102"/>
        <v/>
      </c>
      <c r="G296" s="62" t="str">
        <f t="shared" si="103"/>
        <v/>
      </c>
      <c r="H296" s="62" t="str">
        <f t="shared" si="104"/>
        <v/>
      </c>
      <c r="I296" s="62" t="str">
        <f t="shared" si="105"/>
        <v/>
      </c>
      <c r="J296" s="69" t="str">
        <f t="shared" si="90"/>
        <v/>
      </c>
      <c r="K296" s="62" t="str">
        <f t="shared" si="106"/>
        <v/>
      </c>
      <c r="L296" s="69" t="str">
        <f t="shared" si="91"/>
        <v/>
      </c>
      <c r="M296" s="62"/>
      <c r="N296" s="62" t="str">
        <f t="shared" si="92"/>
        <v/>
      </c>
      <c r="O296" s="62"/>
      <c r="P296" s="62"/>
      <c r="Q296" s="62"/>
      <c r="R296" s="63" t="e">
        <f t="shared" si="95"/>
        <v>#VALUE!</v>
      </c>
      <c r="S296" s="62"/>
      <c r="U296" s="36" t="str">
        <f t="shared" si="96"/>
        <v/>
      </c>
      <c r="V296" s="58" t="str">
        <f t="shared" si="97"/>
        <v/>
      </c>
      <c r="W296" s="58" t="str">
        <f t="shared" si="98"/>
        <v/>
      </c>
      <c r="X296" s="58" t="str">
        <f t="shared" si="99"/>
        <v/>
      </c>
      <c r="Y296" s="58" t="str">
        <f t="shared" si="93"/>
        <v/>
      </c>
      <c r="Z296" s="58" t="str">
        <f t="shared" si="100"/>
        <v/>
      </c>
      <c r="AA296" s="58" t="str">
        <f t="shared" si="94"/>
        <v/>
      </c>
      <c r="AB296" s="58" t="str">
        <f t="shared" si="101"/>
        <v/>
      </c>
    </row>
    <row r="297" spans="6:28" ht="14.5">
      <c r="F297" s="68" t="str">
        <f t="shared" si="102"/>
        <v/>
      </c>
      <c r="G297" s="62" t="str">
        <f t="shared" si="103"/>
        <v/>
      </c>
      <c r="H297" s="62" t="str">
        <f t="shared" si="104"/>
        <v/>
      </c>
      <c r="I297" s="62" t="str">
        <f t="shared" si="105"/>
        <v/>
      </c>
      <c r="J297" s="69" t="str">
        <f t="shared" si="90"/>
        <v/>
      </c>
      <c r="K297" s="62" t="str">
        <f t="shared" si="106"/>
        <v/>
      </c>
      <c r="L297" s="69" t="str">
        <f t="shared" si="91"/>
        <v/>
      </c>
      <c r="M297" s="62"/>
      <c r="N297" s="62" t="str">
        <f t="shared" si="92"/>
        <v/>
      </c>
      <c r="O297" s="62"/>
      <c r="P297" s="62"/>
      <c r="Q297" s="62"/>
      <c r="R297" s="63" t="e">
        <f t="shared" si="95"/>
        <v>#VALUE!</v>
      </c>
      <c r="S297" s="62"/>
      <c r="U297" s="36" t="str">
        <f t="shared" si="96"/>
        <v/>
      </c>
      <c r="V297" s="58" t="str">
        <f t="shared" si="97"/>
        <v/>
      </c>
      <c r="W297" s="58" t="str">
        <f t="shared" si="98"/>
        <v/>
      </c>
      <c r="X297" s="58" t="str">
        <f t="shared" si="99"/>
        <v/>
      </c>
      <c r="Y297" s="58" t="str">
        <f t="shared" si="93"/>
        <v/>
      </c>
      <c r="Z297" s="58" t="str">
        <f t="shared" si="100"/>
        <v/>
      </c>
      <c r="AA297" s="58" t="str">
        <f t="shared" si="94"/>
        <v/>
      </c>
      <c r="AB297" s="58" t="str">
        <f t="shared" si="101"/>
        <v/>
      </c>
    </row>
    <row r="298" spans="6:28" ht="14.5">
      <c r="F298" s="68" t="str">
        <f t="shared" si="102"/>
        <v/>
      </c>
      <c r="G298" s="62" t="str">
        <f t="shared" si="103"/>
        <v/>
      </c>
      <c r="H298" s="62" t="str">
        <f t="shared" si="104"/>
        <v/>
      </c>
      <c r="I298" s="62" t="str">
        <f t="shared" si="105"/>
        <v/>
      </c>
      <c r="J298" s="69" t="str">
        <f t="shared" si="90"/>
        <v/>
      </c>
      <c r="K298" s="62" t="str">
        <f t="shared" si="106"/>
        <v/>
      </c>
      <c r="L298" s="69" t="str">
        <f t="shared" si="91"/>
        <v/>
      </c>
      <c r="M298" s="62"/>
      <c r="N298" s="62" t="str">
        <f t="shared" si="92"/>
        <v/>
      </c>
      <c r="O298" s="62"/>
      <c r="P298" s="62"/>
      <c r="Q298" s="62"/>
      <c r="R298" s="63" t="e">
        <f t="shared" si="95"/>
        <v>#VALUE!</v>
      </c>
      <c r="S298" s="62"/>
      <c r="U298" s="36" t="str">
        <f t="shared" si="96"/>
        <v/>
      </c>
      <c r="V298" s="58" t="str">
        <f t="shared" si="97"/>
        <v/>
      </c>
      <c r="W298" s="58" t="str">
        <f t="shared" si="98"/>
        <v/>
      </c>
      <c r="X298" s="58" t="str">
        <f t="shared" si="99"/>
        <v/>
      </c>
      <c r="Y298" s="58" t="str">
        <f t="shared" si="93"/>
        <v/>
      </c>
      <c r="Z298" s="58" t="str">
        <f t="shared" si="100"/>
        <v/>
      </c>
      <c r="AA298" s="58" t="str">
        <f t="shared" si="94"/>
        <v/>
      </c>
      <c r="AB298" s="58" t="str">
        <f t="shared" si="101"/>
        <v/>
      </c>
    </row>
    <row r="299" spans="6:28" ht="14.5">
      <c r="F299" s="68" t="str">
        <f t="shared" si="102"/>
        <v/>
      </c>
      <c r="G299" s="62" t="str">
        <f t="shared" si="103"/>
        <v/>
      </c>
      <c r="H299" s="62" t="str">
        <f t="shared" si="104"/>
        <v/>
      </c>
      <c r="I299" s="62" t="str">
        <f t="shared" si="105"/>
        <v/>
      </c>
      <c r="J299" s="69" t="str">
        <f t="shared" si="90"/>
        <v/>
      </c>
      <c r="K299" s="62" t="str">
        <f t="shared" si="106"/>
        <v/>
      </c>
      <c r="L299" s="69" t="str">
        <f t="shared" si="91"/>
        <v/>
      </c>
      <c r="M299" s="62"/>
      <c r="N299" s="62" t="str">
        <f t="shared" si="92"/>
        <v/>
      </c>
      <c r="O299" s="62"/>
      <c r="P299" s="62"/>
      <c r="Q299" s="62"/>
      <c r="R299" s="63" t="e">
        <f t="shared" si="95"/>
        <v>#VALUE!</v>
      </c>
      <c r="S299" s="62"/>
      <c r="U299" s="36" t="str">
        <f t="shared" si="96"/>
        <v/>
      </c>
      <c r="V299" s="58" t="str">
        <f t="shared" si="97"/>
        <v/>
      </c>
      <c r="W299" s="58" t="str">
        <f t="shared" si="98"/>
        <v/>
      </c>
      <c r="X299" s="58" t="str">
        <f t="shared" si="99"/>
        <v/>
      </c>
      <c r="Y299" s="58" t="str">
        <f t="shared" si="93"/>
        <v/>
      </c>
      <c r="Z299" s="58" t="str">
        <f t="shared" si="100"/>
        <v/>
      </c>
      <c r="AA299" s="58" t="str">
        <f t="shared" si="94"/>
        <v/>
      </c>
      <c r="AB299" s="58" t="str">
        <f t="shared" si="101"/>
        <v/>
      </c>
    </row>
    <row r="300" spans="6:28" ht="14.5">
      <c r="F300" s="68" t="str">
        <f t="shared" si="102"/>
        <v/>
      </c>
      <c r="G300" s="62" t="str">
        <f t="shared" si="103"/>
        <v/>
      </c>
      <c r="H300" s="62" t="str">
        <f t="shared" si="104"/>
        <v/>
      </c>
      <c r="I300" s="62" t="str">
        <f t="shared" si="105"/>
        <v/>
      </c>
      <c r="J300" s="69" t="str">
        <f t="shared" si="90"/>
        <v/>
      </c>
      <c r="K300" s="62" t="str">
        <f t="shared" si="106"/>
        <v/>
      </c>
      <c r="L300" s="69" t="str">
        <f t="shared" si="91"/>
        <v/>
      </c>
      <c r="M300" s="62"/>
      <c r="N300" s="62" t="str">
        <f t="shared" si="92"/>
        <v/>
      </c>
      <c r="O300" s="62"/>
      <c r="P300" s="62"/>
      <c r="Q300" s="62"/>
      <c r="R300" s="63" t="e">
        <f t="shared" si="95"/>
        <v>#VALUE!</v>
      </c>
      <c r="S300" s="62"/>
      <c r="U300" s="36" t="str">
        <f t="shared" si="96"/>
        <v/>
      </c>
      <c r="V300" s="58" t="str">
        <f t="shared" si="97"/>
        <v/>
      </c>
      <c r="W300" s="58" t="str">
        <f t="shared" si="98"/>
        <v/>
      </c>
      <c r="X300" s="58" t="str">
        <f t="shared" si="99"/>
        <v/>
      </c>
      <c r="Y300" s="58" t="str">
        <f t="shared" si="93"/>
        <v/>
      </c>
      <c r="Z300" s="58" t="str">
        <f t="shared" si="100"/>
        <v/>
      </c>
      <c r="AA300" s="58" t="str">
        <f t="shared" si="94"/>
        <v/>
      </c>
      <c r="AB300" s="58" t="str">
        <f t="shared" si="101"/>
        <v/>
      </c>
    </row>
    <row r="301" spans="6:28" ht="14.5">
      <c r="F301" s="68" t="str">
        <f t="shared" si="102"/>
        <v/>
      </c>
      <c r="G301" s="62" t="str">
        <f t="shared" si="103"/>
        <v/>
      </c>
      <c r="H301" s="62" t="str">
        <f t="shared" si="104"/>
        <v/>
      </c>
      <c r="I301" s="62" t="str">
        <f t="shared" si="105"/>
        <v/>
      </c>
      <c r="J301" s="69" t="str">
        <f t="shared" si="90"/>
        <v/>
      </c>
      <c r="K301" s="62" t="str">
        <f t="shared" si="106"/>
        <v/>
      </c>
      <c r="L301" s="69" t="str">
        <f t="shared" si="91"/>
        <v/>
      </c>
      <c r="M301" s="62"/>
      <c r="N301" s="62" t="str">
        <f t="shared" si="92"/>
        <v/>
      </c>
      <c r="O301" s="62"/>
      <c r="P301" s="62"/>
      <c r="Q301" s="62"/>
      <c r="R301" s="63" t="e">
        <f t="shared" si="95"/>
        <v>#VALUE!</v>
      </c>
      <c r="S301" s="62"/>
      <c r="U301" s="36" t="str">
        <f t="shared" si="96"/>
        <v/>
      </c>
      <c r="V301" s="58" t="str">
        <f t="shared" si="97"/>
        <v/>
      </c>
      <c r="W301" s="58" t="str">
        <f t="shared" si="98"/>
        <v/>
      </c>
      <c r="X301" s="58" t="str">
        <f t="shared" si="99"/>
        <v/>
      </c>
      <c r="Y301" s="58" t="str">
        <f t="shared" si="93"/>
        <v/>
      </c>
      <c r="Z301" s="58" t="str">
        <f t="shared" si="100"/>
        <v/>
      </c>
      <c r="AA301" s="58" t="str">
        <f t="shared" si="94"/>
        <v/>
      </c>
      <c r="AB301" s="58" t="str">
        <f t="shared" si="101"/>
        <v/>
      </c>
    </row>
    <row r="302" spans="6:28" ht="14.5">
      <c r="F302" s="68" t="str">
        <f t="shared" si="102"/>
        <v/>
      </c>
      <c r="G302" s="62" t="str">
        <f t="shared" si="103"/>
        <v/>
      </c>
      <c r="H302" s="62" t="str">
        <f t="shared" si="104"/>
        <v/>
      </c>
      <c r="I302" s="62" t="str">
        <f t="shared" si="105"/>
        <v/>
      </c>
      <c r="J302" s="69" t="str">
        <f t="shared" si="90"/>
        <v/>
      </c>
      <c r="K302" s="62" t="str">
        <f t="shared" si="106"/>
        <v/>
      </c>
      <c r="L302" s="69" t="str">
        <f t="shared" si="91"/>
        <v/>
      </c>
      <c r="M302" s="62"/>
      <c r="N302" s="62" t="str">
        <f t="shared" si="92"/>
        <v/>
      </c>
      <c r="O302" s="62"/>
      <c r="P302" s="62"/>
      <c r="Q302" s="62"/>
      <c r="R302" s="63" t="e">
        <f t="shared" si="95"/>
        <v>#VALUE!</v>
      </c>
      <c r="S302" s="62"/>
      <c r="U302" s="36" t="str">
        <f t="shared" si="96"/>
        <v/>
      </c>
      <c r="V302" s="58" t="str">
        <f t="shared" si="97"/>
        <v/>
      </c>
      <c r="W302" s="58" t="str">
        <f t="shared" si="98"/>
        <v/>
      </c>
      <c r="X302" s="58" t="str">
        <f t="shared" si="99"/>
        <v/>
      </c>
      <c r="Y302" s="58" t="str">
        <f t="shared" si="93"/>
        <v/>
      </c>
      <c r="Z302" s="58" t="str">
        <f t="shared" si="100"/>
        <v/>
      </c>
      <c r="AA302" s="58" t="str">
        <f t="shared" si="94"/>
        <v/>
      </c>
      <c r="AB302" s="58" t="str">
        <f t="shared" si="101"/>
        <v/>
      </c>
    </row>
    <row r="303" spans="6:28" ht="14.5">
      <c r="F303" s="68" t="str">
        <f t="shared" si="102"/>
        <v/>
      </c>
      <c r="G303" s="62" t="str">
        <f t="shared" si="103"/>
        <v/>
      </c>
      <c r="H303" s="62" t="str">
        <f t="shared" si="104"/>
        <v/>
      </c>
      <c r="I303" s="62" t="str">
        <f t="shared" si="105"/>
        <v/>
      </c>
      <c r="J303" s="69" t="str">
        <f t="shared" si="90"/>
        <v/>
      </c>
      <c r="K303" s="62" t="str">
        <f t="shared" si="106"/>
        <v/>
      </c>
      <c r="L303" s="69" t="str">
        <f t="shared" si="91"/>
        <v/>
      </c>
      <c r="M303" s="62"/>
      <c r="N303" s="62" t="str">
        <f t="shared" si="92"/>
        <v/>
      </c>
      <c r="O303" s="62"/>
      <c r="P303" s="62"/>
      <c r="Q303" s="62"/>
      <c r="R303" s="63" t="e">
        <f t="shared" si="95"/>
        <v>#VALUE!</v>
      </c>
      <c r="S303" s="62"/>
      <c r="U303" s="36" t="str">
        <f t="shared" si="96"/>
        <v/>
      </c>
      <c r="V303" s="58" t="str">
        <f t="shared" si="97"/>
        <v/>
      </c>
      <c r="W303" s="58" t="str">
        <f t="shared" si="98"/>
        <v/>
      </c>
      <c r="X303" s="58" t="str">
        <f t="shared" si="99"/>
        <v/>
      </c>
      <c r="Y303" s="58" t="str">
        <f t="shared" si="93"/>
        <v/>
      </c>
      <c r="Z303" s="58" t="str">
        <f t="shared" si="100"/>
        <v/>
      </c>
      <c r="AA303" s="58" t="str">
        <f t="shared" si="94"/>
        <v/>
      </c>
      <c r="AB303" s="58" t="str">
        <f t="shared" si="101"/>
        <v/>
      </c>
    </row>
    <row r="304" spans="6:28" ht="14.5">
      <c r="F304" s="68" t="str">
        <f t="shared" si="102"/>
        <v/>
      </c>
      <c r="G304" s="62" t="str">
        <f t="shared" si="103"/>
        <v/>
      </c>
      <c r="H304" s="62" t="str">
        <f t="shared" si="104"/>
        <v/>
      </c>
      <c r="I304" s="62" t="str">
        <f t="shared" si="105"/>
        <v/>
      </c>
      <c r="J304" s="69" t="str">
        <f t="shared" si="90"/>
        <v/>
      </c>
      <c r="K304" s="62" t="str">
        <f t="shared" si="106"/>
        <v/>
      </c>
      <c r="L304" s="69" t="str">
        <f t="shared" si="91"/>
        <v/>
      </c>
      <c r="M304" s="62"/>
      <c r="N304" s="62" t="str">
        <f t="shared" si="92"/>
        <v/>
      </c>
      <c r="O304" s="62"/>
      <c r="P304" s="62"/>
      <c r="Q304" s="62"/>
      <c r="R304" s="63" t="e">
        <f t="shared" si="95"/>
        <v>#VALUE!</v>
      </c>
      <c r="S304" s="62"/>
      <c r="U304" s="36" t="str">
        <f t="shared" si="96"/>
        <v/>
      </c>
      <c r="V304" s="58" t="str">
        <f t="shared" si="97"/>
        <v/>
      </c>
      <c r="W304" s="58" t="str">
        <f t="shared" si="98"/>
        <v/>
      </c>
      <c r="X304" s="58" t="str">
        <f t="shared" si="99"/>
        <v/>
      </c>
      <c r="Y304" s="58" t="str">
        <f t="shared" si="93"/>
        <v/>
      </c>
      <c r="Z304" s="58" t="str">
        <f t="shared" si="100"/>
        <v/>
      </c>
      <c r="AA304" s="58" t="str">
        <f t="shared" si="94"/>
        <v/>
      </c>
      <c r="AB304" s="58" t="str">
        <f t="shared" si="101"/>
        <v/>
      </c>
    </row>
    <row r="305" spans="6:28" ht="14.5">
      <c r="F305" s="68" t="str">
        <f t="shared" si="102"/>
        <v/>
      </c>
      <c r="G305" s="62" t="str">
        <f t="shared" si="103"/>
        <v/>
      </c>
      <c r="H305" s="62" t="str">
        <f t="shared" si="104"/>
        <v/>
      </c>
      <c r="I305" s="62" t="str">
        <f t="shared" si="105"/>
        <v/>
      </c>
      <c r="J305" s="69" t="str">
        <f t="shared" si="90"/>
        <v/>
      </c>
      <c r="K305" s="62" t="str">
        <f t="shared" si="106"/>
        <v/>
      </c>
      <c r="L305" s="69" t="str">
        <f t="shared" si="91"/>
        <v/>
      </c>
      <c r="M305" s="62"/>
      <c r="N305" s="62" t="str">
        <f t="shared" si="92"/>
        <v/>
      </c>
      <c r="O305" s="62"/>
      <c r="P305" s="62"/>
      <c r="Q305" s="62"/>
      <c r="R305" s="63" t="e">
        <f t="shared" si="95"/>
        <v>#VALUE!</v>
      </c>
      <c r="S305" s="62"/>
      <c r="U305" s="36" t="str">
        <f t="shared" si="96"/>
        <v/>
      </c>
      <c r="V305" s="58" t="str">
        <f t="shared" si="97"/>
        <v/>
      </c>
      <c r="W305" s="58" t="str">
        <f t="shared" si="98"/>
        <v/>
      </c>
      <c r="X305" s="58" t="str">
        <f t="shared" si="99"/>
        <v/>
      </c>
      <c r="Y305" s="58" t="str">
        <f t="shared" si="93"/>
        <v/>
      </c>
      <c r="Z305" s="58" t="str">
        <f t="shared" si="100"/>
        <v/>
      </c>
      <c r="AA305" s="58" t="str">
        <f t="shared" si="94"/>
        <v/>
      </c>
      <c r="AB305" s="58" t="str">
        <f t="shared" si="101"/>
        <v/>
      </c>
    </row>
    <row r="306" spans="6:28" ht="14.5">
      <c r="F306" s="68" t="str">
        <f t="shared" si="102"/>
        <v/>
      </c>
      <c r="G306" s="62" t="str">
        <f t="shared" si="103"/>
        <v/>
      </c>
      <c r="H306" s="62" t="str">
        <f t="shared" si="104"/>
        <v/>
      </c>
      <c r="I306" s="62" t="str">
        <f t="shared" si="105"/>
        <v/>
      </c>
      <c r="J306" s="69" t="str">
        <f t="shared" si="90"/>
        <v/>
      </c>
      <c r="K306" s="62" t="str">
        <f t="shared" si="106"/>
        <v/>
      </c>
      <c r="L306" s="69" t="str">
        <f t="shared" si="91"/>
        <v/>
      </c>
      <c r="M306" s="62"/>
      <c r="N306" s="62" t="str">
        <f t="shared" si="92"/>
        <v/>
      </c>
      <c r="O306" s="62"/>
      <c r="P306" s="62"/>
      <c r="Q306" s="62"/>
      <c r="R306" s="63" t="e">
        <f t="shared" si="95"/>
        <v>#VALUE!</v>
      </c>
      <c r="S306" s="62"/>
      <c r="U306" s="36" t="str">
        <f t="shared" si="96"/>
        <v/>
      </c>
      <c r="V306" s="58" t="str">
        <f t="shared" si="97"/>
        <v/>
      </c>
      <c r="W306" s="58" t="str">
        <f t="shared" si="98"/>
        <v/>
      </c>
      <c r="X306" s="58" t="str">
        <f t="shared" si="99"/>
        <v/>
      </c>
      <c r="Y306" s="58" t="str">
        <f t="shared" si="93"/>
        <v/>
      </c>
      <c r="Z306" s="58" t="str">
        <f t="shared" si="100"/>
        <v/>
      </c>
      <c r="AA306" s="58" t="str">
        <f t="shared" si="94"/>
        <v/>
      </c>
      <c r="AB306" s="58" t="str">
        <f t="shared" si="101"/>
        <v/>
      </c>
    </row>
    <row r="307" spans="6:28" ht="14.5">
      <c r="F307" s="68" t="str">
        <f t="shared" si="102"/>
        <v/>
      </c>
      <c r="G307" s="62" t="str">
        <f t="shared" si="103"/>
        <v/>
      </c>
      <c r="H307" s="62" t="str">
        <f t="shared" si="104"/>
        <v/>
      </c>
      <c r="I307" s="62" t="str">
        <f t="shared" si="105"/>
        <v/>
      </c>
      <c r="J307" s="69" t="str">
        <f t="shared" si="90"/>
        <v/>
      </c>
      <c r="K307" s="62" t="str">
        <f t="shared" si="106"/>
        <v/>
      </c>
      <c r="L307" s="69" t="str">
        <f t="shared" si="91"/>
        <v/>
      </c>
      <c r="M307" s="62"/>
      <c r="N307" s="62" t="str">
        <f t="shared" si="92"/>
        <v/>
      </c>
      <c r="O307" s="62"/>
      <c r="P307" s="62"/>
      <c r="Q307" s="62"/>
      <c r="R307" s="63" t="e">
        <f t="shared" si="95"/>
        <v>#VALUE!</v>
      </c>
      <c r="S307" s="62"/>
      <c r="U307" s="36" t="str">
        <f t="shared" si="96"/>
        <v/>
      </c>
      <c r="V307" s="58" t="str">
        <f t="shared" si="97"/>
        <v/>
      </c>
      <c r="W307" s="58" t="str">
        <f t="shared" si="98"/>
        <v/>
      </c>
      <c r="X307" s="58" t="str">
        <f t="shared" si="99"/>
        <v/>
      </c>
      <c r="Y307" s="58" t="str">
        <f t="shared" si="93"/>
        <v/>
      </c>
      <c r="Z307" s="58" t="str">
        <f t="shared" si="100"/>
        <v/>
      </c>
      <c r="AA307" s="58" t="str">
        <f t="shared" si="94"/>
        <v/>
      </c>
      <c r="AB307" s="58" t="str">
        <f t="shared" si="101"/>
        <v/>
      </c>
    </row>
    <row r="308" spans="6:28" ht="14.5">
      <c r="F308" s="68" t="str">
        <f t="shared" si="102"/>
        <v/>
      </c>
      <c r="G308" s="62" t="str">
        <f t="shared" si="103"/>
        <v/>
      </c>
      <c r="H308" s="62" t="str">
        <f t="shared" si="104"/>
        <v/>
      </c>
      <c r="I308" s="62" t="str">
        <f t="shared" si="105"/>
        <v/>
      </c>
      <c r="J308" s="69" t="str">
        <f t="shared" si="90"/>
        <v/>
      </c>
      <c r="K308" s="62" t="str">
        <f t="shared" si="106"/>
        <v/>
      </c>
      <c r="L308" s="69" t="str">
        <f t="shared" si="91"/>
        <v/>
      </c>
      <c r="M308" s="62"/>
      <c r="N308" s="62" t="str">
        <f t="shared" si="92"/>
        <v/>
      </c>
      <c r="O308" s="62"/>
      <c r="P308" s="62"/>
      <c r="Q308" s="62"/>
      <c r="R308" s="63" t="e">
        <f t="shared" si="95"/>
        <v>#VALUE!</v>
      </c>
      <c r="S308" s="62"/>
      <c r="U308" s="36" t="str">
        <f t="shared" si="96"/>
        <v/>
      </c>
      <c r="V308" s="58" t="str">
        <f t="shared" si="97"/>
        <v/>
      </c>
      <c r="W308" s="58" t="str">
        <f t="shared" si="98"/>
        <v/>
      </c>
      <c r="X308" s="58" t="str">
        <f t="shared" si="99"/>
        <v/>
      </c>
      <c r="Y308" s="58" t="str">
        <f t="shared" si="93"/>
        <v/>
      </c>
      <c r="Z308" s="58" t="str">
        <f t="shared" si="100"/>
        <v/>
      </c>
      <c r="AA308" s="58" t="str">
        <f t="shared" si="94"/>
        <v/>
      </c>
      <c r="AB308" s="58" t="str">
        <f t="shared" si="101"/>
        <v/>
      </c>
    </row>
    <row r="309" spans="6:28" ht="14.5">
      <c r="F309" s="68" t="str">
        <f t="shared" si="102"/>
        <v/>
      </c>
      <c r="G309" s="62" t="str">
        <f t="shared" si="103"/>
        <v/>
      </c>
      <c r="H309" s="62" t="str">
        <f t="shared" si="104"/>
        <v/>
      </c>
      <c r="I309" s="62" t="str">
        <f t="shared" si="105"/>
        <v/>
      </c>
      <c r="J309" s="69" t="str">
        <f t="shared" si="90"/>
        <v/>
      </c>
      <c r="K309" s="62" t="str">
        <f t="shared" si="106"/>
        <v/>
      </c>
      <c r="L309" s="69" t="str">
        <f t="shared" si="91"/>
        <v/>
      </c>
      <c r="M309" s="62"/>
      <c r="N309" s="62" t="str">
        <f t="shared" si="92"/>
        <v/>
      </c>
      <c r="O309" s="62"/>
      <c r="P309" s="62"/>
      <c r="Q309" s="62"/>
      <c r="R309" s="63" t="e">
        <f t="shared" si="95"/>
        <v>#VALUE!</v>
      </c>
      <c r="S309" s="62"/>
      <c r="U309" s="36" t="str">
        <f t="shared" si="96"/>
        <v/>
      </c>
      <c r="V309" s="58" t="str">
        <f t="shared" si="97"/>
        <v/>
      </c>
      <c r="W309" s="58" t="str">
        <f t="shared" si="98"/>
        <v/>
      </c>
      <c r="X309" s="58" t="str">
        <f t="shared" si="99"/>
        <v/>
      </c>
      <c r="Y309" s="58" t="str">
        <f t="shared" si="93"/>
        <v/>
      </c>
      <c r="Z309" s="58" t="str">
        <f t="shared" si="100"/>
        <v/>
      </c>
      <c r="AA309" s="58" t="str">
        <f t="shared" si="94"/>
        <v/>
      </c>
      <c r="AB309" s="58" t="str">
        <f t="shared" si="101"/>
        <v/>
      </c>
    </row>
    <row r="310" spans="6:28" ht="14.5">
      <c r="F310" s="68" t="str">
        <f t="shared" si="102"/>
        <v/>
      </c>
      <c r="G310" s="62" t="str">
        <f t="shared" si="103"/>
        <v/>
      </c>
      <c r="H310" s="62" t="str">
        <f t="shared" si="104"/>
        <v/>
      </c>
      <c r="I310" s="62" t="str">
        <f t="shared" si="105"/>
        <v/>
      </c>
      <c r="J310" s="69" t="str">
        <f t="shared" si="90"/>
        <v/>
      </c>
      <c r="K310" s="62" t="str">
        <f t="shared" si="106"/>
        <v/>
      </c>
      <c r="L310" s="69" t="str">
        <f t="shared" si="91"/>
        <v/>
      </c>
      <c r="M310" s="62"/>
      <c r="N310" s="62" t="str">
        <f t="shared" si="92"/>
        <v/>
      </c>
      <c r="O310" s="62"/>
      <c r="P310" s="62"/>
      <c r="Q310" s="62"/>
      <c r="R310" s="63" t="e">
        <f t="shared" si="95"/>
        <v>#VALUE!</v>
      </c>
      <c r="S310" s="62"/>
      <c r="U310" s="36" t="str">
        <f t="shared" si="96"/>
        <v/>
      </c>
      <c r="V310" s="58" t="str">
        <f t="shared" si="97"/>
        <v/>
      </c>
      <c r="W310" s="58" t="str">
        <f t="shared" si="98"/>
        <v/>
      </c>
      <c r="X310" s="58" t="str">
        <f t="shared" si="99"/>
        <v/>
      </c>
      <c r="Y310" s="58" t="str">
        <f t="shared" si="93"/>
        <v/>
      </c>
      <c r="Z310" s="58" t="str">
        <f t="shared" si="100"/>
        <v/>
      </c>
      <c r="AA310" s="58" t="str">
        <f t="shared" si="94"/>
        <v/>
      </c>
      <c r="AB310" s="58" t="str">
        <f t="shared" si="101"/>
        <v/>
      </c>
    </row>
    <row r="311" spans="6:28" ht="14.5">
      <c r="F311" s="68" t="str">
        <f t="shared" si="102"/>
        <v/>
      </c>
      <c r="G311" s="62" t="str">
        <f t="shared" si="103"/>
        <v/>
      </c>
      <c r="H311" s="62" t="str">
        <f t="shared" si="104"/>
        <v/>
      </c>
      <c r="I311" s="62" t="str">
        <f t="shared" si="105"/>
        <v/>
      </c>
      <c r="J311" s="69" t="str">
        <f t="shared" si="90"/>
        <v/>
      </c>
      <c r="K311" s="62" t="str">
        <f t="shared" si="106"/>
        <v/>
      </c>
      <c r="L311" s="69" t="str">
        <f t="shared" si="91"/>
        <v/>
      </c>
      <c r="M311" s="62"/>
      <c r="N311" s="62" t="str">
        <f t="shared" si="92"/>
        <v/>
      </c>
      <c r="O311" s="62"/>
      <c r="P311" s="62"/>
      <c r="Q311" s="62"/>
      <c r="R311" s="63" t="e">
        <f t="shared" si="95"/>
        <v>#VALUE!</v>
      </c>
      <c r="S311" s="62"/>
      <c r="U311" s="36" t="str">
        <f t="shared" si="96"/>
        <v/>
      </c>
      <c r="V311" s="58" t="str">
        <f t="shared" si="97"/>
        <v/>
      </c>
      <c r="W311" s="58" t="str">
        <f t="shared" si="98"/>
        <v/>
      </c>
      <c r="X311" s="58" t="str">
        <f t="shared" si="99"/>
        <v/>
      </c>
      <c r="Y311" s="58" t="str">
        <f t="shared" si="93"/>
        <v/>
      </c>
      <c r="Z311" s="58" t="str">
        <f t="shared" si="100"/>
        <v/>
      </c>
      <c r="AA311" s="58" t="str">
        <f t="shared" si="94"/>
        <v/>
      </c>
      <c r="AB311" s="58" t="str">
        <f t="shared" si="101"/>
        <v/>
      </c>
    </row>
    <row r="312" spans="6:28" ht="14.5">
      <c r="F312" s="68" t="str">
        <f t="shared" si="102"/>
        <v/>
      </c>
      <c r="G312" s="62" t="str">
        <f t="shared" si="103"/>
        <v/>
      </c>
      <c r="H312" s="62" t="str">
        <f t="shared" si="104"/>
        <v/>
      </c>
      <c r="I312" s="62" t="str">
        <f t="shared" si="105"/>
        <v/>
      </c>
      <c r="J312" s="69" t="str">
        <f t="shared" si="90"/>
        <v/>
      </c>
      <c r="K312" s="62" t="str">
        <f t="shared" si="106"/>
        <v/>
      </c>
      <c r="L312" s="69" t="str">
        <f t="shared" si="91"/>
        <v/>
      </c>
      <c r="M312" s="62"/>
      <c r="N312" s="62" t="str">
        <f t="shared" si="92"/>
        <v/>
      </c>
      <c r="O312" s="62"/>
      <c r="P312" s="62"/>
      <c r="Q312" s="62"/>
      <c r="R312" s="63" t="e">
        <f t="shared" si="95"/>
        <v>#VALUE!</v>
      </c>
      <c r="S312" s="62"/>
      <c r="U312" s="36" t="str">
        <f t="shared" si="96"/>
        <v/>
      </c>
      <c r="V312" s="58" t="str">
        <f t="shared" si="97"/>
        <v/>
      </c>
      <c r="W312" s="58" t="str">
        <f t="shared" si="98"/>
        <v/>
      </c>
      <c r="X312" s="58" t="str">
        <f t="shared" si="99"/>
        <v/>
      </c>
      <c r="Y312" s="58" t="str">
        <f t="shared" si="93"/>
        <v/>
      </c>
      <c r="Z312" s="58" t="str">
        <f t="shared" si="100"/>
        <v/>
      </c>
      <c r="AA312" s="58" t="str">
        <f t="shared" si="94"/>
        <v/>
      </c>
      <c r="AB312" s="58" t="str">
        <f t="shared" si="101"/>
        <v/>
      </c>
    </row>
    <row r="313" spans="6:28" ht="14.5">
      <c r="F313" s="68" t="str">
        <f t="shared" si="102"/>
        <v/>
      </c>
      <c r="G313" s="62" t="str">
        <f t="shared" si="103"/>
        <v/>
      </c>
      <c r="H313" s="62" t="str">
        <f t="shared" si="104"/>
        <v/>
      </c>
      <c r="I313" s="62" t="str">
        <f t="shared" si="105"/>
        <v/>
      </c>
      <c r="J313" s="69" t="str">
        <f t="shared" si="90"/>
        <v/>
      </c>
      <c r="K313" s="62" t="str">
        <f t="shared" si="106"/>
        <v/>
      </c>
      <c r="L313" s="69" t="str">
        <f t="shared" si="91"/>
        <v/>
      </c>
      <c r="M313" s="62"/>
      <c r="N313" s="62" t="str">
        <f t="shared" si="92"/>
        <v/>
      </c>
      <c r="O313" s="62"/>
      <c r="P313" s="62"/>
      <c r="Q313" s="62"/>
      <c r="R313" s="63" t="e">
        <f t="shared" si="95"/>
        <v>#VALUE!</v>
      </c>
      <c r="S313" s="62"/>
      <c r="U313" s="36" t="str">
        <f t="shared" si="96"/>
        <v/>
      </c>
      <c r="V313" s="58" t="str">
        <f t="shared" si="97"/>
        <v/>
      </c>
      <c r="W313" s="58" t="str">
        <f t="shared" si="98"/>
        <v/>
      </c>
      <c r="X313" s="58" t="str">
        <f t="shared" si="99"/>
        <v/>
      </c>
      <c r="Y313" s="58" t="str">
        <f t="shared" si="93"/>
        <v/>
      </c>
      <c r="Z313" s="58" t="str">
        <f t="shared" si="100"/>
        <v/>
      </c>
      <c r="AA313" s="58" t="str">
        <f t="shared" si="94"/>
        <v/>
      </c>
      <c r="AB313" s="58" t="str">
        <f t="shared" si="101"/>
        <v/>
      </c>
    </row>
    <row r="314" spans="6:28" ht="14.5">
      <c r="F314" s="68" t="str">
        <f t="shared" si="102"/>
        <v/>
      </c>
      <c r="G314" s="62" t="str">
        <f t="shared" si="103"/>
        <v/>
      </c>
      <c r="H314" s="62" t="str">
        <f t="shared" si="104"/>
        <v/>
      </c>
      <c r="I314" s="62" t="str">
        <f t="shared" si="105"/>
        <v/>
      </c>
      <c r="J314" s="69" t="str">
        <f t="shared" si="90"/>
        <v/>
      </c>
      <c r="K314" s="62" t="str">
        <f t="shared" si="106"/>
        <v/>
      </c>
      <c r="L314" s="69" t="str">
        <f t="shared" si="91"/>
        <v/>
      </c>
      <c r="M314" s="62"/>
      <c r="N314" s="62" t="str">
        <f t="shared" si="92"/>
        <v/>
      </c>
      <c r="O314" s="62"/>
      <c r="P314" s="62"/>
      <c r="Q314" s="62"/>
      <c r="R314" s="63" t="e">
        <f t="shared" si="95"/>
        <v>#VALUE!</v>
      </c>
      <c r="S314" s="62"/>
      <c r="U314" s="36" t="str">
        <f t="shared" si="96"/>
        <v/>
      </c>
      <c r="V314" s="58" t="str">
        <f t="shared" si="97"/>
        <v/>
      </c>
      <c r="W314" s="58" t="str">
        <f t="shared" si="98"/>
        <v/>
      </c>
      <c r="X314" s="58" t="str">
        <f t="shared" si="99"/>
        <v/>
      </c>
      <c r="Y314" s="58" t="str">
        <f t="shared" si="93"/>
        <v/>
      </c>
      <c r="Z314" s="58" t="str">
        <f t="shared" si="100"/>
        <v/>
      </c>
      <c r="AA314" s="58" t="str">
        <f t="shared" si="94"/>
        <v/>
      </c>
      <c r="AB314" s="58" t="str">
        <f t="shared" si="101"/>
        <v/>
      </c>
    </row>
    <row r="315" spans="6:28" ht="14.5">
      <c r="F315" s="68" t="str">
        <f t="shared" si="102"/>
        <v/>
      </c>
      <c r="G315" s="62" t="str">
        <f t="shared" si="103"/>
        <v/>
      </c>
      <c r="H315" s="62" t="str">
        <f t="shared" si="104"/>
        <v/>
      </c>
      <c r="I315" s="62" t="str">
        <f t="shared" si="105"/>
        <v/>
      </c>
      <c r="J315" s="69" t="str">
        <f t="shared" si="90"/>
        <v/>
      </c>
      <c r="K315" s="62" t="str">
        <f t="shared" si="106"/>
        <v/>
      </c>
      <c r="L315" s="69" t="str">
        <f t="shared" si="91"/>
        <v/>
      </c>
      <c r="M315" s="62"/>
      <c r="N315" s="62" t="str">
        <f t="shared" si="92"/>
        <v/>
      </c>
      <c r="O315" s="62"/>
      <c r="P315" s="62"/>
      <c r="Q315" s="62"/>
      <c r="R315" s="63" t="e">
        <f t="shared" si="95"/>
        <v>#VALUE!</v>
      </c>
      <c r="S315" s="62"/>
      <c r="U315" s="36" t="str">
        <f t="shared" si="96"/>
        <v/>
      </c>
      <c r="V315" s="58" t="str">
        <f t="shared" si="97"/>
        <v/>
      </c>
      <c r="W315" s="58" t="str">
        <f t="shared" si="98"/>
        <v/>
      </c>
      <c r="X315" s="58" t="str">
        <f t="shared" si="99"/>
        <v/>
      </c>
      <c r="Y315" s="58" t="str">
        <f t="shared" si="93"/>
        <v/>
      </c>
      <c r="Z315" s="58" t="str">
        <f t="shared" si="100"/>
        <v/>
      </c>
      <c r="AA315" s="58" t="str">
        <f t="shared" si="94"/>
        <v/>
      </c>
      <c r="AB315" s="58" t="str">
        <f t="shared" si="101"/>
        <v/>
      </c>
    </row>
    <row r="316" spans="6:28" ht="14.5">
      <c r="F316" s="68" t="str">
        <f t="shared" si="102"/>
        <v/>
      </c>
      <c r="G316" s="62" t="str">
        <f t="shared" si="103"/>
        <v/>
      </c>
      <c r="H316" s="62" t="str">
        <f t="shared" si="104"/>
        <v/>
      </c>
      <c r="I316" s="62" t="str">
        <f t="shared" si="105"/>
        <v/>
      </c>
      <c r="J316" s="69" t="str">
        <f t="shared" si="90"/>
        <v/>
      </c>
      <c r="K316" s="62" t="str">
        <f t="shared" si="106"/>
        <v/>
      </c>
      <c r="L316" s="69" t="str">
        <f t="shared" si="91"/>
        <v/>
      </c>
      <c r="M316" s="62"/>
      <c r="N316" s="62" t="str">
        <f t="shared" si="92"/>
        <v/>
      </c>
      <c r="O316" s="62"/>
      <c r="P316" s="62"/>
      <c r="Q316" s="62"/>
      <c r="R316" s="63" t="e">
        <f t="shared" si="95"/>
        <v>#VALUE!</v>
      </c>
      <c r="S316" s="62"/>
      <c r="U316" s="36" t="str">
        <f t="shared" si="96"/>
        <v/>
      </c>
      <c r="V316" s="58" t="str">
        <f t="shared" si="97"/>
        <v/>
      </c>
      <c r="W316" s="58" t="str">
        <f t="shared" si="98"/>
        <v/>
      </c>
      <c r="X316" s="58" t="str">
        <f t="shared" si="99"/>
        <v/>
      </c>
      <c r="Y316" s="58" t="str">
        <f t="shared" si="93"/>
        <v/>
      </c>
      <c r="Z316" s="58" t="str">
        <f t="shared" si="100"/>
        <v/>
      </c>
      <c r="AA316" s="58" t="str">
        <f t="shared" si="94"/>
        <v/>
      </c>
      <c r="AB316" s="58" t="str">
        <f t="shared" si="101"/>
        <v/>
      </c>
    </row>
    <row r="317" spans="6:28" ht="14.5">
      <c r="F317" s="68" t="str">
        <f t="shared" si="102"/>
        <v/>
      </c>
      <c r="G317" s="62" t="str">
        <f t="shared" si="103"/>
        <v/>
      </c>
      <c r="H317" s="62" t="str">
        <f t="shared" si="104"/>
        <v/>
      </c>
      <c r="I317" s="62" t="str">
        <f t="shared" si="105"/>
        <v/>
      </c>
      <c r="J317" s="69" t="str">
        <f t="shared" si="90"/>
        <v/>
      </c>
      <c r="K317" s="62" t="str">
        <f t="shared" si="106"/>
        <v/>
      </c>
      <c r="L317" s="69" t="str">
        <f t="shared" si="91"/>
        <v/>
      </c>
      <c r="M317" s="62"/>
      <c r="N317" s="62" t="str">
        <f t="shared" si="92"/>
        <v/>
      </c>
      <c r="O317" s="62"/>
      <c r="P317" s="62"/>
      <c r="Q317" s="62"/>
      <c r="R317" s="63" t="e">
        <f t="shared" si="95"/>
        <v>#VALUE!</v>
      </c>
      <c r="S317" s="62"/>
      <c r="U317" s="36" t="str">
        <f t="shared" si="96"/>
        <v/>
      </c>
      <c r="V317" s="58" t="str">
        <f t="shared" si="97"/>
        <v/>
      </c>
      <c r="W317" s="58" t="str">
        <f t="shared" si="98"/>
        <v/>
      </c>
      <c r="X317" s="58" t="str">
        <f t="shared" si="99"/>
        <v/>
      </c>
      <c r="Y317" s="58" t="str">
        <f t="shared" si="93"/>
        <v/>
      </c>
      <c r="Z317" s="58" t="str">
        <f t="shared" si="100"/>
        <v/>
      </c>
      <c r="AA317" s="58" t="str">
        <f t="shared" si="94"/>
        <v/>
      </c>
      <c r="AB317" s="58" t="str">
        <f t="shared" si="101"/>
        <v/>
      </c>
    </row>
    <row r="318" spans="6:28" ht="14.5">
      <c r="F318" s="68" t="str">
        <f t="shared" si="102"/>
        <v/>
      </c>
      <c r="G318" s="62" t="str">
        <f t="shared" si="103"/>
        <v/>
      </c>
      <c r="H318" s="62" t="str">
        <f t="shared" si="104"/>
        <v/>
      </c>
      <c r="I318" s="62" t="str">
        <f t="shared" si="105"/>
        <v/>
      </c>
      <c r="J318" s="69" t="str">
        <f t="shared" si="90"/>
        <v/>
      </c>
      <c r="K318" s="62" t="str">
        <f t="shared" si="106"/>
        <v/>
      </c>
      <c r="L318" s="69" t="str">
        <f t="shared" si="91"/>
        <v/>
      </c>
      <c r="M318" s="62"/>
      <c r="N318" s="62" t="str">
        <f t="shared" si="92"/>
        <v/>
      </c>
      <c r="O318" s="62"/>
      <c r="P318" s="62"/>
      <c r="Q318" s="62"/>
      <c r="R318" s="63" t="e">
        <f t="shared" si="95"/>
        <v>#VALUE!</v>
      </c>
      <c r="S318" s="62"/>
      <c r="U318" s="36" t="str">
        <f t="shared" si="96"/>
        <v/>
      </c>
      <c r="V318" s="58" t="str">
        <f t="shared" si="97"/>
        <v/>
      </c>
      <c r="W318" s="58" t="str">
        <f t="shared" si="98"/>
        <v/>
      </c>
      <c r="X318" s="58" t="str">
        <f t="shared" si="99"/>
        <v/>
      </c>
      <c r="Y318" s="58" t="str">
        <f t="shared" si="93"/>
        <v/>
      </c>
      <c r="Z318" s="58" t="str">
        <f t="shared" si="100"/>
        <v/>
      </c>
      <c r="AA318" s="58" t="str">
        <f t="shared" si="94"/>
        <v/>
      </c>
      <c r="AB318" s="58" t="str">
        <f t="shared" si="101"/>
        <v/>
      </c>
    </row>
    <row r="319" spans="6:28" ht="14.5">
      <c r="F319" s="68" t="str">
        <f t="shared" si="102"/>
        <v/>
      </c>
      <c r="G319" s="62" t="str">
        <f t="shared" si="103"/>
        <v/>
      </c>
      <c r="H319" s="62" t="str">
        <f t="shared" si="104"/>
        <v/>
      </c>
      <c r="I319" s="62" t="str">
        <f t="shared" si="105"/>
        <v/>
      </c>
      <c r="J319" s="69" t="str">
        <f t="shared" si="90"/>
        <v/>
      </c>
      <c r="K319" s="62" t="str">
        <f t="shared" si="106"/>
        <v/>
      </c>
      <c r="L319" s="69" t="str">
        <f t="shared" si="91"/>
        <v/>
      </c>
      <c r="M319" s="62"/>
      <c r="N319" s="62" t="str">
        <f t="shared" si="92"/>
        <v/>
      </c>
      <c r="O319" s="62"/>
      <c r="P319" s="62"/>
      <c r="Q319" s="62"/>
      <c r="R319" s="63" t="e">
        <f t="shared" si="95"/>
        <v>#VALUE!</v>
      </c>
      <c r="S319" s="62"/>
      <c r="U319" s="36" t="str">
        <f t="shared" si="96"/>
        <v/>
      </c>
      <c r="V319" s="58" t="str">
        <f t="shared" si="97"/>
        <v/>
      </c>
      <c r="W319" s="58" t="str">
        <f t="shared" si="98"/>
        <v/>
      </c>
      <c r="X319" s="58" t="str">
        <f t="shared" si="99"/>
        <v/>
      </c>
      <c r="Y319" s="58" t="str">
        <f t="shared" si="93"/>
        <v/>
      </c>
      <c r="Z319" s="58" t="str">
        <f t="shared" si="100"/>
        <v/>
      </c>
      <c r="AA319" s="58" t="str">
        <f t="shared" si="94"/>
        <v/>
      </c>
      <c r="AB319" s="58" t="str">
        <f t="shared" si="101"/>
        <v/>
      </c>
    </row>
    <row r="320" spans="6:28" ht="14.5">
      <c r="F320" s="68" t="str">
        <f t="shared" si="102"/>
        <v/>
      </c>
      <c r="G320" s="62" t="str">
        <f t="shared" si="103"/>
        <v/>
      </c>
      <c r="H320" s="62" t="str">
        <f t="shared" si="104"/>
        <v/>
      </c>
      <c r="I320" s="62" t="str">
        <f t="shared" si="105"/>
        <v/>
      </c>
      <c r="J320" s="69" t="str">
        <f t="shared" si="90"/>
        <v/>
      </c>
      <c r="K320" s="62" t="str">
        <f t="shared" si="106"/>
        <v/>
      </c>
      <c r="L320" s="69" t="str">
        <f t="shared" si="91"/>
        <v/>
      </c>
      <c r="M320" s="62"/>
      <c r="N320" s="62" t="str">
        <f t="shared" si="92"/>
        <v/>
      </c>
      <c r="O320" s="62"/>
      <c r="P320" s="62"/>
      <c r="Q320" s="62"/>
      <c r="R320" s="63" t="e">
        <f t="shared" si="95"/>
        <v>#VALUE!</v>
      </c>
      <c r="S320" s="62"/>
      <c r="U320" s="36" t="str">
        <f t="shared" si="96"/>
        <v/>
      </c>
      <c r="V320" s="58" t="str">
        <f t="shared" si="97"/>
        <v/>
      </c>
      <c r="W320" s="58" t="str">
        <f t="shared" si="98"/>
        <v/>
      </c>
      <c r="X320" s="58" t="str">
        <f t="shared" si="99"/>
        <v/>
      </c>
      <c r="Y320" s="58" t="str">
        <f t="shared" si="93"/>
        <v/>
      </c>
      <c r="Z320" s="58" t="str">
        <f t="shared" si="100"/>
        <v/>
      </c>
      <c r="AA320" s="58" t="str">
        <f t="shared" si="94"/>
        <v/>
      </c>
      <c r="AB320" s="58" t="str">
        <f t="shared" si="101"/>
        <v/>
      </c>
    </row>
    <row r="321" spans="6:28" ht="14.5">
      <c r="F321" s="68" t="str">
        <f t="shared" si="102"/>
        <v/>
      </c>
      <c r="G321" s="62" t="str">
        <f t="shared" si="103"/>
        <v/>
      </c>
      <c r="H321" s="62" t="str">
        <f t="shared" si="104"/>
        <v/>
      </c>
      <c r="I321" s="62" t="str">
        <f t="shared" si="105"/>
        <v/>
      </c>
      <c r="J321" s="69" t="str">
        <f t="shared" si="90"/>
        <v/>
      </c>
      <c r="K321" s="62" t="str">
        <f t="shared" si="106"/>
        <v/>
      </c>
      <c r="L321" s="69" t="str">
        <f t="shared" si="91"/>
        <v/>
      </c>
      <c r="M321" s="62"/>
      <c r="N321" s="62" t="str">
        <f t="shared" si="92"/>
        <v/>
      </c>
      <c r="O321" s="62"/>
      <c r="P321" s="62"/>
      <c r="Q321" s="62"/>
      <c r="R321" s="63" t="e">
        <f t="shared" si="95"/>
        <v>#VALUE!</v>
      </c>
      <c r="S321" s="62"/>
      <c r="U321" s="36" t="str">
        <f t="shared" si="96"/>
        <v/>
      </c>
      <c r="V321" s="58" t="str">
        <f t="shared" si="97"/>
        <v/>
      </c>
      <c r="W321" s="58" t="str">
        <f t="shared" si="98"/>
        <v/>
      </c>
      <c r="X321" s="58" t="str">
        <f t="shared" si="99"/>
        <v/>
      </c>
      <c r="Y321" s="58" t="str">
        <f t="shared" si="93"/>
        <v/>
      </c>
      <c r="Z321" s="58" t="str">
        <f t="shared" si="100"/>
        <v/>
      </c>
      <c r="AA321" s="58" t="str">
        <f t="shared" si="94"/>
        <v/>
      </c>
      <c r="AB321" s="58" t="str">
        <f t="shared" si="101"/>
        <v/>
      </c>
    </row>
    <row r="322" spans="6:28" ht="14.5">
      <c r="F322" s="68" t="str">
        <f t="shared" si="102"/>
        <v/>
      </c>
      <c r="G322" s="62" t="str">
        <f t="shared" si="103"/>
        <v/>
      </c>
      <c r="H322" s="62" t="str">
        <f t="shared" si="104"/>
        <v/>
      </c>
      <c r="I322" s="62" t="str">
        <f t="shared" si="105"/>
        <v/>
      </c>
      <c r="J322" s="69" t="str">
        <f t="shared" si="90"/>
        <v/>
      </c>
      <c r="K322" s="62" t="str">
        <f t="shared" si="106"/>
        <v/>
      </c>
      <c r="L322" s="69" t="str">
        <f t="shared" si="91"/>
        <v/>
      </c>
      <c r="M322" s="62"/>
      <c r="N322" s="62" t="str">
        <f t="shared" si="92"/>
        <v/>
      </c>
      <c r="O322" s="62"/>
      <c r="P322" s="62"/>
      <c r="Q322" s="62"/>
      <c r="R322" s="63" t="e">
        <f t="shared" si="95"/>
        <v>#VALUE!</v>
      </c>
      <c r="S322" s="62"/>
      <c r="U322" s="36" t="str">
        <f t="shared" si="96"/>
        <v/>
      </c>
      <c r="V322" s="58" t="str">
        <f t="shared" si="97"/>
        <v/>
      </c>
      <c r="W322" s="58" t="str">
        <f t="shared" si="98"/>
        <v/>
      </c>
      <c r="X322" s="58" t="str">
        <f t="shared" si="99"/>
        <v/>
      </c>
      <c r="Y322" s="58" t="str">
        <f t="shared" si="93"/>
        <v/>
      </c>
      <c r="Z322" s="58" t="str">
        <f t="shared" si="100"/>
        <v/>
      </c>
      <c r="AA322" s="58" t="str">
        <f t="shared" si="94"/>
        <v/>
      </c>
      <c r="AB322" s="58" t="str">
        <f t="shared" si="101"/>
        <v/>
      </c>
    </row>
    <row r="323" spans="6:28" ht="14.5">
      <c r="F323" s="68" t="str">
        <f t="shared" si="102"/>
        <v/>
      </c>
      <c r="G323" s="62" t="str">
        <f t="shared" si="103"/>
        <v/>
      </c>
      <c r="H323" s="62" t="str">
        <f t="shared" si="104"/>
        <v/>
      </c>
      <c r="I323" s="62" t="str">
        <f t="shared" si="105"/>
        <v/>
      </c>
      <c r="J323" s="69" t="str">
        <f t="shared" si="90"/>
        <v/>
      </c>
      <c r="K323" s="62" t="str">
        <f t="shared" si="106"/>
        <v/>
      </c>
      <c r="L323" s="69" t="str">
        <f t="shared" si="91"/>
        <v/>
      </c>
      <c r="M323" s="62"/>
      <c r="N323" s="62" t="str">
        <f t="shared" si="92"/>
        <v/>
      </c>
      <c r="O323" s="62"/>
      <c r="P323" s="62"/>
      <c r="Q323" s="62"/>
      <c r="R323" s="63" t="e">
        <f t="shared" si="95"/>
        <v>#VALUE!</v>
      </c>
      <c r="S323" s="62"/>
      <c r="U323" s="36" t="str">
        <f t="shared" si="96"/>
        <v/>
      </c>
      <c r="V323" s="58" t="str">
        <f t="shared" si="97"/>
        <v/>
      </c>
      <c r="W323" s="58" t="str">
        <f t="shared" si="98"/>
        <v/>
      </c>
      <c r="X323" s="58" t="str">
        <f t="shared" si="99"/>
        <v/>
      </c>
      <c r="Y323" s="58" t="str">
        <f t="shared" si="93"/>
        <v/>
      </c>
      <c r="Z323" s="58" t="str">
        <f t="shared" si="100"/>
        <v/>
      </c>
      <c r="AA323" s="58" t="str">
        <f t="shared" si="94"/>
        <v/>
      </c>
      <c r="AB323" s="58" t="str">
        <f t="shared" si="101"/>
        <v/>
      </c>
    </row>
    <row r="324" spans="6:28" ht="14.5">
      <c r="F324" s="68" t="str">
        <f t="shared" si="102"/>
        <v/>
      </c>
      <c r="G324" s="62" t="str">
        <f t="shared" si="103"/>
        <v/>
      </c>
      <c r="H324" s="62" t="str">
        <f t="shared" si="104"/>
        <v/>
      </c>
      <c r="I324" s="62" t="str">
        <f t="shared" si="105"/>
        <v/>
      </c>
      <c r="J324" s="69" t="str">
        <f t="shared" si="90"/>
        <v/>
      </c>
      <c r="K324" s="62" t="str">
        <f t="shared" si="106"/>
        <v/>
      </c>
      <c r="L324" s="69" t="str">
        <f t="shared" si="91"/>
        <v/>
      </c>
      <c r="M324" s="62"/>
      <c r="N324" s="62" t="str">
        <f t="shared" si="92"/>
        <v/>
      </c>
      <c r="O324" s="62"/>
      <c r="P324" s="62"/>
      <c r="Q324" s="62"/>
      <c r="R324" s="63" t="e">
        <f t="shared" si="95"/>
        <v>#VALUE!</v>
      </c>
      <c r="S324" s="62"/>
      <c r="U324" s="36" t="str">
        <f t="shared" si="96"/>
        <v/>
      </c>
      <c r="V324" s="58" t="str">
        <f t="shared" si="97"/>
        <v/>
      </c>
      <c r="W324" s="58" t="str">
        <f t="shared" si="98"/>
        <v/>
      </c>
      <c r="X324" s="58" t="str">
        <f t="shared" si="99"/>
        <v/>
      </c>
      <c r="Y324" s="58" t="str">
        <f t="shared" si="93"/>
        <v/>
      </c>
      <c r="Z324" s="58" t="str">
        <f t="shared" si="100"/>
        <v/>
      </c>
      <c r="AA324" s="58" t="str">
        <f t="shared" si="94"/>
        <v/>
      </c>
      <c r="AB324" s="58" t="str">
        <f t="shared" si="101"/>
        <v/>
      </c>
    </row>
    <row r="325" spans="6:28" ht="14.5">
      <c r="F325" s="68" t="str">
        <f t="shared" si="102"/>
        <v/>
      </c>
      <c r="G325" s="62" t="str">
        <f t="shared" si="103"/>
        <v/>
      </c>
      <c r="H325" s="62" t="str">
        <f t="shared" si="104"/>
        <v/>
      </c>
      <c r="I325" s="62" t="str">
        <f t="shared" si="105"/>
        <v/>
      </c>
      <c r="J325" s="69" t="str">
        <f t="shared" si="90"/>
        <v/>
      </c>
      <c r="K325" s="62" t="str">
        <f t="shared" si="106"/>
        <v/>
      </c>
      <c r="L325" s="69" t="str">
        <f t="shared" si="91"/>
        <v/>
      </c>
      <c r="M325" s="62"/>
      <c r="N325" s="62" t="str">
        <f t="shared" si="92"/>
        <v/>
      </c>
      <c r="O325" s="62"/>
      <c r="P325" s="62"/>
      <c r="Q325" s="62"/>
      <c r="R325" s="63" t="e">
        <f t="shared" si="95"/>
        <v>#VALUE!</v>
      </c>
      <c r="S325" s="62"/>
      <c r="U325" s="36" t="str">
        <f t="shared" si="96"/>
        <v/>
      </c>
      <c r="V325" s="58" t="str">
        <f t="shared" si="97"/>
        <v/>
      </c>
      <c r="W325" s="58" t="str">
        <f t="shared" si="98"/>
        <v/>
      </c>
      <c r="X325" s="58" t="str">
        <f t="shared" si="99"/>
        <v/>
      </c>
      <c r="Y325" s="58" t="str">
        <f t="shared" si="93"/>
        <v/>
      </c>
      <c r="Z325" s="58" t="str">
        <f t="shared" si="100"/>
        <v/>
      </c>
      <c r="AA325" s="58" t="str">
        <f t="shared" si="94"/>
        <v/>
      </c>
      <c r="AB325" s="58" t="str">
        <f t="shared" si="101"/>
        <v/>
      </c>
    </row>
    <row r="326" spans="6:28" ht="14.5">
      <c r="F326" s="68" t="str">
        <f t="shared" si="102"/>
        <v/>
      </c>
      <c r="G326" s="62" t="str">
        <f t="shared" si="103"/>
        <v/>
      </c>
      <c r="H326" s="62" t="str">
        <f t="shared" si="104"/>
        <v/>
      </c>
      <c r="I326" s="62" t="str">
        <f t="shared" si="105"/>
        <v/>
      </c>
      <c r="J326" s="69" t="str">
        <f t="shared" si="90"/>
        <v/>
      </c>
      <c r="K326" s="62" t="str">
        <f t="shared" si="106"/>
        <v/>
      </c>
      <c r="L326" s="69" t="str">
        <f t="shared" si="91"/>
        <v/>
      </c>
      <c r="M326" s="62"/>
      <c r="N326" s="62" t="str">
        <f t="shared" si="92"/>
        <v/>
      </c>
      <c r="O326" s="62"/>
      <c r="P326" s="62"/>
      <c r="Q326" s="62"/>
      <c r="R326" s="63" t="e">
        <f t="shared" si="95"/>
        <v>#VALUE!</v>
      </c>
      <c r="S326" s="62"/>
      <c r="U326" s="36" t="str">
        <f t="shared" si="96"/>
        <v/>
      </c>
      <c r="V326" s="58" t="str">
        <f t="shared" si="97"/>
        <v/>
      </c>
      <c r="W326" s="58" t="str">
        <f t="shared" si="98"/>
        <v/>
      </c>
      <c r="X326" s="58" t="str">
        <f t="shared" si="99"/>
        <v/>
      </c>
      <c r="Y326" s="58" t="str">
        <f t="shared" si="93"/>
        <v/>
      </c>
      <c r="Z326" s="58" t="str">
        <f t="shared" si="100"/>
        <v/>
      </c>
      <c r="AA326" s="58" t="str">
        <f t="shared" si="94"/>
        <v/>
      </c>
      <c r="AB326" s="58" t="str">
        <f t="shared" si="101"/>
        <v/>
      </c>
    </row>
    <row r="327" spans="6:28" ht="14.5">
      <c r="F327" s="68" t="str">
        <f t="shared" si="102"/>
        <v/>
      </c>
      <c r="G327" s="62" t="str">
        <f t="shared" si="103"/>
        <v/>
      </c>
      <c r="H327" s="62" t="str">
        <f t="shared" si="104"/>
        <v/>
      </c>
      <c r="I327" s="62" t="str">
        <f t="shared" si="105"/>
        <v/>
      </c>
      <c r="J327" s="69" t="str">
        <f t="shared" si="90"/>
        <v/>
      </c>
      <c r="K327" s="62" t="str">
        <f t="shared" si="106"/>
        <v/>
      </c>
      <c r="L327" s="69" t="str">
        <f t="shared" si="91"/>
        <v/>
      </c>
      <c r="M327" s="62"/>
      <c r="N327" s="62" t="str">
        <f t="shared" si="92"/>
        <v/>
      </c>
      <c r="O327" s="62"/>
      <c r="P327" s="62"/>
      <c r="Q327" s="62"/>
      <c r="R327" s="63" t="e">
        <f t="shared" si="95"/>
        <v>#VALUE!</v>
      </c>
      <c r="S327" s="62"/>
      <c r="U327" s="36" t="str">
        <f t="shared" si="96"/>
        <v/>
      </c>
      <c r="V327" s="58" t="str">
        <f t="shared" si="97"/>
        <v/>
      </c>
      <c r="W327" s="58" t="str">
        <f t="shared" si="98"/>
        <v/>
      </c>
      <c r="X327" s="58" t="str">
        <f t="shared" si="99"/>
        <v/>
      </c>
      <c r="Y327" s="58" t="str">
        <f t="shared" si="93"/>
        <v/>
      </c>
      <c r="Z327" s="58" t="str">
        <f t="shared" si="100"/>
        <v/>
      </c>
      <c r="AA327" s="58" t="str">
        <f t="shared" si="94"/>
        <v/>
      </c>
      <c r="AB327" s="58" t="str">
        <f t="shared" si="101"/>
        <v/>
      </c>
    </row>
    <row r="328" spans="6:28" ht="14.5">
      <c r="F328" s="68" t="str">
        <f t="shared" si="102"/>
        <v/>
      </c>
      <c r="G328" s="62" t="str">
        <f t="shared" si="103"/>
        <v/>
      </c>
      <c r="H328" s="62" t="str">
        <f t="shared" si="104"/>
        <v/>
      </c>
      <c r="I328" s="62" t="str">
        <f t="shared" si="105"/>
        <v/>
      </c>
      <c r="J328" s="69" t="str">
        <f t="shared" si="90"/>
        <v/>
      </c>
      <c r="K328" s="62" t="str">
        <f t="shared" si="106"/>
        <v/>
      </c>
      <c r="L328" s="69" t="str">
        <f t="shared" si="91"/>
        <v/>
      </c>
      <c r="M328" s="62"/>
      <c r="N328" s="62" t="str">
        <f t="shared" si="92"/>
        <v/>
      </c>
      <c r="O328" s="62"/>
      <c r="P328" s="62"/>
      <c r="Q328" s="62"/>
      <c r="R328" s="63" t="e">
        <f t="shared" si="95"/>
        <v>#VALUE!</v>
      </c>
      <c r="S328" s="62"/>
      <c r="U328" s="36" t="str">
        <f t="shared" si="96"/>
        <v/>
      </c>
      <c r="V328" s="58" t="str">
        <f t="shared" si="97"/>
        <v/>
      </c>
      <c r="W328" s="58" t="str">
        <f t="shared" si="98"/>
        <v/>
      </c>
      <c r="X328" s="58" t="str">
        <f t="shared" si="99"/>
        <v/>
      </c>
      <c r="Y328" s="58" t="str">
        <f t="shared" si="93"/>
        <v/>
      </c>
      <c r="Z328" s="58" t="str">
        <f t="shared" si="100"/>
        <v/>
      </c>
      <c r="AA328" s="58" t="str">
        <f t="shared" si="94"/>
        <v/>
      </c>
      <c r="AB328" s="58" t="str">
        <f t="shared" si="101"/>
        <v/>
      </c>
    </row>
    <row r="329" spans="6:28" ht="14.5">
      <c r="F329" s="68" t="str">
        <f t="shared" si="102"/>
        <v/>
      </c>
      <c r="G329" s="62" t="str">
        <f t="shared" si="103"/>
        <v/>
      </c>
      <c r="H329" s="62" t="str">
        <f t="shared" si="104"/>
        <v/>
      </c>
      <c r="I329" s="62" t="str">
        <f t="shared" si="105"/>
        <v/>
      </c>
      <c r="J329" s="69" t="str">
        <f t="shared" ref="J329:J392" si="107">IF(F329="","",J328+I329)</f>
        <v/>
      </c>
      <c r="K329" s="62" t="str">
        <f t="shared" si="106"/>
        <v/>
      </c>
      <c r="L329" s="69" t="str">
        <f t="shared" ref="L329:L392" si="108">IF(F329="","",L328+K329)</f>
        <v/>
      </c>
      <c r="M329" s="62"/>
      <c r="N329" s="62" t="str">
        <f t="shared" ref="N329:N392" si="109">IF(F329="","",G329-(K329+M329))</f>
        <v/>
      </c>
      <c r="O329" s="62"/>
      <c r="P329" s="62"/>
      <c r="Q329" s="62"/>
      <c r="R329" s="63" t="e">
        <f t="shared" si="95"/>
        <v>#VALUE!</v>
      </c>
      <c r="S329" s="62"/>
      <c r="U329" s="36" t="str">
        <f t="shared" si="96"/>
        <v/>
      </c>
      <c r="V329" s="58" t="str">
        <f t="shared" si="97"/>
        <v/>
      </c>
      <c r="W329" s="58" t="str">
        <f t="shared" si="98"/>
        <v/>
      </c>
      <c r="X329" s="58" t="str">
        <f t="shared" si="99"/>
        <v/>
      </c>
      <c r="Y329" s="58" t="str">
        <f t="shared" ref="Y329:Y392" si="110">IF(U329="","",Y328+X329)</f>
        <v/>
      </c>
      <c r="Z329" s="58" t="str">
        <f t="shared" si="100"/>
        <v/>
      </c>
      <c r="AA329" s="58" t="str">
        <f t="shared" ref="AA329:AA392" si="111">IF(U329="","",AA328+Z329)</f>
        <v/>
      </c>
      <c r="AB329" s="58" t="str">
        <f t="shared" si="101"/>
        <v/>
      </c>
    </row>
    <row r="330" spans="6:28" ht="14.5">
      <c r="F330" s="68" t="str">
        <f t="shared" si="102"/>
        <v/>
      </c>
      <c r="G330" s="62" t="str">
        <f t="shared" si="103"/>
        <v/>
      </c>
      <c r="H330" s="62" t="str">
        <f t="shared" si="104"/>
        <v/>
      </c>
      <c r="I330" s="62" t="str">
        <f t="shared" si="105"/>
        <v/>
      </c>
      <c r="J330" s="69" t="str">
        <f t="shared" si="107"/>
        <v/>
      </c>
      <c r="K330" s="62" t="str">
        <f t="shared" si="106"/>
        <v/>
      </c>
      <c r="L330" s="69" t="str">
        <f t="shared" si="108"/>
        <v/>
      </c>
      <c r="M330" s="62"/>
      <c r="N330" s="62" t="str">
        <f t="shared" si="109"/>
        <v/>
      </c>
      <c r="O330" s="62"/>
      <c r="P330" s="62"/>
      <c r="Q330" s="62"/>
      <c r="R330" s="63" t="e">
        <f t="shared" ref="R330:R393" si="112">IF(R329="","",RATE(F330,H330,-($G$7-$O$6*$G$7-$P$6),N330+$Q$6*N330)*12)</f>
        <v>#VALUE!</v>
      </c>
      <c r="S330" s="62"/>
      <c r="U330" s="36" t="str">
        <f t="shared" ref="U330:U393" si="113">IF(U329="","",IF(($D$8*12)+1&gt;U329+1,U329+1,""))</f>
        <v/>
      </c>
      <c r="V330" s="58" t="str">
        <f t="shared" ref="V330:V393" si="114">IF(U330="","",AB329)</f>
        <v/>
      </c>
      <c r="W330" s="58" t="str">
        <f t="shared" ref="W330:W393" si="115">IF(U330="","",W329)</f>
        <v/>
      </c>
      <c r="X330" s="58" t="str">
        <f t="shared" ref="X330:X393" si="116">IF(U330="","",($D$7/12)*V330)</f>
        <v/>
      </c>
      <c r="Y330" s="58" t="str">
        <f t="shared" si="110"/>
        <v/>
      </c>
      <c r="Z330" s="58" t="str">
        <f t="shared" ref="Z330:Z393" si="117">IF(U330="","",(1+$D$7/12)*Z329)</f>
        <v/>
      </c>
      <c r="AA330" s="58" t="str">
        <f t="shared" si="111"/>
        <v/>
      </c>
      <c r="AB330" s="58" t="str">
        <f t="shared" ref="AB330:AB393" si="118">IF(U330="","",V330-Z330)</f>
        <v/>
      </c>
    </row>
    <row r="331" spans="6:28" ht="14.5">
      <c r="F331" s="68" t="str">
        <f t="shared" ref="F331:F394" si="119">IF(N330&lt;0,"",IF(F330="","",IF(($C$8*12)+1&gt;F330+1,F330+1,"")))</f>
        <v/>
      </c>
      <c r="G331" s="62" t="str">
        <f t="shared" ref="G331:G394" si="120">IF(F331="","",N330)</f>
        <v/>
      </c>
      <c r="H331" s="62" t="str">
        <f t="shared" ref="H331:H394" si="121">IF(F331="","",H330)</f>
        <v/>
      </c>
      <c r="I331" s="62" t="str">
        <f t="shared" ref="I331:I394" si="122">IF(F331="","",($C$7/12)*G331)</f>
        <v/>
      </c>
      <c r="J331" s="69" t="str">
        <f t="shared" si="107"/>
        <v/>
      </c>
      <c r="K331" s="62" t="str">
        <f t="shared" ref="K331:K394" si="123">IF(F331="","",H331-I331)</f>
        <v/>
      </c>
      <c r="L331" s="69" t="str">
        <f t="shared" si="108"/>
        <v/>
      </c>
      <c r="M331" s="62"/>
      <c r="N331" s="62" t="str">
        <f t="shared" si="109"/>
        <v/>
      </c>
      <c r="O331" s="62"/>
      <c r="P331" s="62"/>
      <c r="Q331" s="62"/>
      <c r="R331" s="63" t="e">
        <f t="shared" si="112"/>
        <v>#VALUE!</v>
      </c>
      <c r="S331" s="62"/>
      <c r="U331" s="36" t="str">
        <f t="shared" si="113"/>
        <v/>
      </c>
      <c r="V331" s="58" t="str">
        <f t="shared" si="114"/>
        <v/>
      </c>
      <c r="W331" s="58" t="str">
        <f t="shared" si="115"/>
        <v/>
      </c>
      <c r="X331" s="58" t="str">
        <f t="shared" si="116"/>
        <v/>
      </c>
      <c r="Y331" s="58" t="str">
        <f t="shared" si="110"/>
        <v/>
      </c>
      <c r="Z331" s="58" t="str">
        <f t="shared" si="117"/>
        <v/>
      </c>
      <c r="AA331" s="58" t="str">
        <f t="shared" si="111"/>
        <v/>
      </c>
      <c r="AB331" s="58" t="str">
        <f t="shared" si="118"/>
        <v/>
      </c>
    </row>
    <row r="332" spans="6:28" ht="14.5">
      <c r="F332" s="68" t="str">
        <f t="shared" si="119"/>
        <v/>
      </c>
      <c r="G332" s="62" t="str">
        <f t="shared" si="120"/>
        <v/>
      </c>
      <c r="H332" s="62" t="str">
        <f t="shared" si="121"/>
        <v/>
      </c>
      <c r="I332" s="62" t="str">
        <f t="shared" si="122"/>
        <v/>
      </c>
      <c r="J332" s="69" t="str">
        <f t="shared" si="107"/>
        <v/>
      </c>
      <c r="K332" s="62" t="str">
        <f t="shared" si="123"/>
        <v/>
      </c>
      <c r="L332" s="69" t="str">
        <f t="shared" si="108"/>
        <v/>
      </c>
      <c r="M332" s="62"/>
      <c r="N332" s="62" t="str">
        <f t="shared" si="109"/>
        <v/>
      </c>
      <c r="O332" s="62"/>
      <c r="P332" s="62"/>
      <c r="Q332" s="62"/>
      <c r="R332" s="63" t="e">
        <f t="shared" si="112"/>
        <v>#VALUE!</v>
      </c>
      <c r="S332" s="62"/>
      <c r="U332" s="36" t="str">
        <f t="shared" si="113"/>
        <v/>
      </c>
      <c r="V332" s="58" t="str">
        <f t="shared" si="114"/>
        <v/>
      </c>
      <c r="W332" s="58" t="str">
        <f t="shared" si="115"/>
        <v/>
      </c>
      <c r="X332" s="58" t="str">
        <f t="shared" si="116"/>
        <v/>
      </c>
      <c r="Y332" s="58" t="str">
        <f t="shared" si="110"/>
        <v/>
      </c>
      <c r="Z332" s="58" t="str">
        <f t="shared" si="117"/>
        <v/>
      </c>
      <c r="AA332" s="58" t="str">
        <f t="shared" si="111"/>
        <v/>
      </c>
      <c r="AB332" s="58" t="str">
        <f t="shared" si="118"/>
        <v/>
      </c>
    </row>
    <row r="333" spans="6:28" ht="14.5">
      <c r="F333" s="68" t="str">
        <f t="shared" si="119"/>
        <v/>
      </c>
      <c r="G333" s="62" t="str">
        <f t="shared" si="120"/>
        <v/>
      </c>
      <c r="H333" s="62" t="str">
        <f t="shared" si="121"/>
        <v/>
      </c>
      <c r="I333" s="62" t="str">
        <f t="shared" si="122"/>
        <v/>
      </c>
      <c r="J333" s="69" t="str">
        <f t="shared" si="107"/>
        <v/>
      </c>
      <c r="K333" s="62" t="str">
        <f t="shared" si="123"/>
        <v/>
      </c>
      <c r="L333" s="69" t="str">
        <f t="shared" si="108"/>
        <v/>
      </c>
      <c r="M333" s="62"/>
      <c r="N333" s="62" t="str">
        <f t="shared" si="109"/>
        <v/>
      </c>
      <c r="O333" s="62"/>
      <c r="P333" s="62"/>
      <c r="Q333" s="62"/>
      <c r="R333" s="63" t="e">
        <f t="shared" si="112"/>
        <v>#VALUE!</v>
      </c>
      <c r="S333" s="62"/>
      <c r="U333" s="36" t="str">
        <f t="shared" si="113"/>
        <v/>
      </c>
      <c r="V333" s="58" t="str">
        <f t="shared" si="114"/>
        <v/>
      </c>
      <c r="W333" s="58" t="str">
        <f t="shared" si="115"/>
        <v/>
      </c>
      <c r="X333" s="58" t="str">
        <f t="shared" si="116"/>
        <v/>
      </c>
      <c r="Y333" s="58" t="str">
        <f t="shared" si="110"/>
        <v/>
      </c>
      <c r="Z333" s="58" t="str">
        <f t="shared" si="117"/>
        <v/>
      </c>
      <c r="AA333" s="58" t="str">
        <f t="shared" si="111"/>
        <v/>
      </c>
      <c r="AB333" s="58" t="str">
        <f t="shared" si="118"/>
        <v/>
      </c>
    </row>
    <row r="334" spans="6:28" ht="14.5">
      <c r="F334" s="68" t="str">
        <f t="shared" si="119"/>
        <v/>
      </c>
      <c r="G334" s="62" t="str">
        <f t="shared" si="120"/>
        <v/>
      </c>
      <c r="H334" s="62" t="str">
        <f t="shared" si="121"/>
        <v/>
      </c>
      <c r="I334" s="62" t="str">
        <f t="shared" si="122"/>
        <v/>
      </c>
      <c r="J334" s="69" t="str">
        <f t="shared" si="107"/>
        <v/>
      </c>
      <c r="K334" s="62" t="str">
        <f t="shared" si="123"/>
        <v/>
      </c>
      <c r="L334" s="69" t="str">
        <f t="shared" si="108"/>
        <v/>
      </c>
      <c r="M334" s="62"/>
      <c r="N334" s="62" t="str">
        <f t="shared" si="109"/>
        <v/>
      </c>
      <c r="O334" s="62"/>
      <c r="P334" s="62"/>
      <c r="Q334" s="62"/>
      <c r="R334" s="63" t="e">
        <f t="shared" si="112"/>
        <v>#VALUE!</v>
      </c>
      <c r="S334" s="62"/>
      <c r="U334" s="36" t="str">
        <f t="shared" si="113"/>
        <v/>
      </c>
      <c r="V334" s="58" t="str">
        <f t="shared" si="114"/>
        <v/>
      </c>
      <c r="W334" s="58" t="str">
        <f t="shared" si="115"/>
        <v/>
      </c>
      <c r="X334" s="58" t="str">
        <f t="shared" si="116"/>
        <v/>
      </c>
      <c r="Y334" s="58" t="str">
        <f t="shared" si="110"/>
        <v/>
      </c>
      <c r="Z334" s="58" t="str">
        <f t="shared" si="117"/>
        <v/>
      </c>
      <c r="AA334" s="58" t="str">
        <f t="shared" si="111"/>
        <v/>
      </c>
      <c r="AB334" s="58" t="str">
        <f t="shared" si="118"/>
        <v/>
      </c>
    </row>
    <row r="335" spans="6:28" ht="14.5">
      <c r="F335" s="68" t="str">
        <f t="shared" si="119"/>
        <v/>
      </c>
      <c r="G335" s="62" t="str">
        <f t="shared" si="120"/>
        <v/>
      </c>
      <c r="H335" s="62" t="str">
        <f t="shared" si="121"/>
        <v/>
      </c>
      <c r="I335" s="62" t="str">
        <f t="shared" si="122"/>
        <v/>
      </c>
      <c r="J335" s="69" t="str">
        <f t="shared" si="107"/>
        <v/>
      </c>
      <c r="K335" s="62" t="str">
        <f t="shared" si="123"/>
        <v/>
      </c>
      <c r="L335" s="69" t="str">
        <f t="shared" si="108"/>
        <v/>
      </c>
      <c r="M335" s="62"/>
      <c r="N335" s="62" t="str">
        <f t="shared" si="109"/>
        <v/>
      </c>
      <c r="O335" s="62"/>
      <c r="P335" s="62"/>
      <c r="Q335" s="62"/>
      <c r="R335" s="63" t="e">
        <f t="shared" si="112"/>
        <v>#VALUE!</v>
      </c>
      <c r="S335" s="62"/>
      <c r="U335" s="36" t="str">
        <f t="shared" si="113"/>
        <v/>
      </c>
      <c r="V335" s="58" t="str">
        <f t="shared" si="114"/>
        <v/>
      </c>
      <c r="W335" s="58" t="str">
        <f t="shared" si="115"/>
        <v/>
      </c>
      <c r="X335" s="58" t="str">
        <f t="shared" si="116"/>
        <v/>
      </c>
      <c r="Y335" s="58" t="str">
        <f t="shared" si="110"/>
        <v/>
      </c>
      <c r="Z335" s="58" t="str">
        <f t="shared" si="117"/>
        <v/>
      </c>
      <c r="AA335" s="58" t="str">
        <f t="shared" si="111"/>
        <v/>
      </c>
      <c r="AB335" s="58" t="str">
        <f t="shared" si="118"/>
        <v/>
      </c>
    </row>
    <row r="336" spans="6:28" ht="14.5">
      <c r="F336" s="68" t="str">
        <f t="shared" si="119"/>
        <v/>
      </c>
      <c r="G336" s="62" t="str">
        <f t="shared" si="120"/>
        <v/>
      </c>
      <c r="H336" s="62" t="str">
        <f t="shared" si="121"/>
        <v/>
      </c>
      <c r="I336" s="62" t="str">
        <f t="shared" si="122"/>
        <v/>
      </c>
      <c r="J336" s="69" t="str">
        <f t="shared" si="107"/>
        <v/>
      </c>
      <c r="K336" s="62" t="str">
        <f t="shared" si="123"/>
        <v/>
      </c>
      <c r="L336" s="69" t="str">
        <f t="shared" si="108"/>
        <v/>
      </c>
      <c r="M336" s="62"/>
      <c r="N336" s="62" t="str">
        <f t="shared" si="109"/>
        <v/>
      </c>
      <c r="O336" s="62"/>
      <c r="P336" s="62"/>
      <c r="Q336" s="62"/>
      <c r="R336" s="63" t="e">
        <f t="shared" si="112"/>
        <v>#VALUE!</v>
      </c>
      <c r="S336" s="62"/>
      <c r="U336" s="36" t="str">
        <f t="shared" si="113"/>
        <v/>
      </c>
      <c r="V336" s="58" t="str">
        <f t="shared" si="114"/>
        <v/>
      </c>
      <c r="W336" s="58" t="str">
        <f t="shared" si="115"/>
        <v/>
      </c>
      <c r="X336" s="58" t="str">
        <f t="shared" si="116"/>
        <v/>
      </c>
      <c r="Y336" s="58" t="str">
        <f t="shared" si="110"/>
        <v/>
      </c>
      <c r="Z336" s="58" t="str">
        <f t="shared" si="117"/>
        <v/>
      </c>
      <c r="AA336" s="58" t="str">
        <f t="shared" si="111"/>
        <v/>
      </c>
      <c r="AB336" s="58" t="str">
        <f t="shared" si="118"/>
        <v/>
      </c>
    </row>
    <row r="337" spans="6:28" ht="14.5">
      <c r="F337" s="68" t="str">
        <f t="shared" si="119"/>
        <v/>
      </c>
      <c r="G337" s="62" t="str">
        <f t="shared" si="120"/>
        <v/>
      </c>
      <c r="H337" s="62" t="str">
        <f t="shared" si="121"/>
        <v/>
      </c>
      <c r="I337" s="62" t="str">
        <f t="shared" si="122"/>
        <v/>
      </c>
      <c r="J337" s="69" t="str">
        <f t="shared" si="107"/>
        <v/>
      </c>
      <c r="K337" s="62" t="str">
        <f t="shared" si="123"/>
        <v/>
      </c>
      <c r="L337" s="69" t="str">
        <f t="shared" si="108"/>
        <v/>
      </c>
      <c r="M337" s="62"/>
      <c r="N337" s="62" t="str">
        <f t="shared" si="109"/>
        <v/>
      </c>
      <c r="O337" s="62"/>
      <c r="P337" s="62"/>
      <c r="Q337" s="62"/>
      <c r="R337" s="63" t="e">
        <f t="shared" si="112"/>
        <v>#VALUE!</v>
      </c>
      <c r="S337" s="62"/>
      <c r="U337" s="36" t="str">
        <f t="shared" si="113"/>
        <v/>
      </c>
      <c r="V337" s="58" t="str">
        <f t="shared" si="114"/>
        <v/>
      </c>
      <c r="W337" s="58" t="str">
        <f t="shared" si="115"/>
        <v/>
      </c>
      <c r="X337" s="58" t="str">
        <f t="shared" si="116"/>
        <v/>
      </c>
      <c r="Y337" s="58" t="str">
        <f t="shared" si="110"/>
        <v/>
      </c>
      <c r="Z337" s="58" t="str">
        <f t="shared" si="117"/>
        <v/>
      </c>
      <c r="AA337" s="58" t="str">
        <f t="shared" si="111"/>
        <v/>
      </c>
      <c r="AB337" s="58" t="str">
        <f t="shared" si="118"/>
        <v/>
      </c>
    </row>
    <row r="338" spans="6:28" ht="14.5">
      <c r="F338" s="68" t="str">
        <f t="shared" si="119"/>
        <v/>
      </c>
      <c r="G338" s="62" t="str">
        <f t="shared" si="120"/>
        <v/>
      </c>
      <c r="H338" s="62" t="str">
        <f t="shared" si="121"/>
        <v/>
      </c>
      <c r="I338" s="62" t="str">
        <f t="shared" si="122"/>
        <v/>
      </c>
      <c r="J338" s="69" t="str">
        <f t="shared" si="107"/>
        <v/>
      </c>
      <c r="K338" s="62" t="str">
        <f t="shared" si="123"/>
        <v/>
      </c>
      <c r="L338" s="69" t="str">
        <f t="shared" si="108"/>
        <v/>
      </c>
      <c r="M338" s="62"/>
      <c r="N338" s="62" t="str">
        <f t="shared" si="109"/>
        <v/>
      </c>
      <c r="O338" s="62"/>
      <c r="P338" s="62"/>
      <c r="Q338" s="62"/>
      <c r="R338" s="63" t="e">
        <f t="shared" si="112"/>
        <v>#VALUE!</v>
      </c>
      <c r="S338" s="62"/>
      <c r="U338" s="36" t="str">
        <f t="shared" si="113"/>
        <v/>
      </c>
      <c r="V338" s="58" t="str">
        <f t="shared" si="114"/>
        <v/>
      </c>
      <c r="W338" s="58" t="str">
        <f t="shared" si="115"/>
        <v/>
      </c>
      <c r="X338" s="58" t="str">
        <f t="shared" si="116"/>
        <v/>
      </c>
      <c r="Y338" s="58" t="str">
        <f t="shared" si="110"/>
        <v/>
      </c>
      <c r="Z338" s="58" t="str">
        <f t="shared" si="117"/>
        <v/>
      </c>
      <c r="AA338" s="58" t="str">
        <f t="shared" si="111"/>
        <v/>
      </c>
      <c r="AB338" s="58" t="str">
        <f t="shared" si="118"/>
        <v/>
      </c>
    </row>
    <row r="339" spans="6:28" ht="14.5">
      <c r="F339" s="68" t="str">
        <f t="shared" si="119"/>
        <v/>
      </c>
      <c r="G339" s="62" t="str">
        <f t="shared" si="120"/>
        <v/>
      </c>
      <c r="H339" s="62" t="str">
        <f t="shared" si="121"/>
        <v/>
      </c>
      <c r="I339" s="62" t="str">
        <f t="shared" si="122"/>
        <v/>
      </c>
      <c r="J339" s="69" t="str">
        <f t="shared" si="107"/>
        <v/>
      </c>
      <c r="K339" s="62" t="str">
        <f t="shared" si="123"/>
        <v/>
      </c>
      <c r="L339" s="69" t="str">
        <f t="shared" si="108"/>
        <v/>
      </c>
      <c r="M339" s="62"/>
      <c r="N339" s="62" t="str">
        <f t="shared" si="109"/>
        <v/>
      </c>
      <c r="O339" s="62"/>
      <c r="P339" s="62"/>
      <c r="Q339" s="62"/>
      <c r="R339" s="63" t="e">
        <f t="shared" si="112"/>
        <v>#VALUE!</v>
      </c>
      <c r="S339" s="62"/>
      <c r="U339" s="36" t="str">
        <f t="shared" si="113"/>
        <v/>
      </c>
      <c r="V339" s="58" t="str">
        <f t="shared" si="114"/>
        <v/>
      </c>
      <c r="W339" s="58" t="str">
        <f t="shared" si="115"/>
        <v/>
      </c>
      <c r="X339" s="58" t="str">
        <f t="shared" si="116"/>
        <v/>
      </c>
      <c r="Y339" s="58" t="str">
        <f t="shared" si="110"/>
        <v/>
      </c>
      <c r="Z339" s="58" t="str">
        <f t="shared" si="117"/>
        <v/>
      </c>
      <c r="AA339" s="58" t="str">
        <f t="shared" si="111"/>
        <v/>
      </c>
      <c r="AB339" s="58" t="str">
        <f t="shared" si="118"/>
        <v/>
      </c>
    </row>
    <row r="340" spans="6:28" ht="14.5">
      <c r="F340" s="68" t="str">
        <f t="shared" si="119"/>
        <v/>
      </c>
      <c r="G340" s="62" t="str">
        <f t="shared" si="120"/>
        <v/>
      </c>
      <c r="H340" s="62" t="str">
        <f t="shared" si="121"/>
        <v/>
      </c>
      <c r="I340" s="62" t="str">
        <f t="shared" si="122"/>
        <v/>
      </c>
      <c r="J340" s="69" t="str">
        <f t="shared" si="107"/>
        <v/>
      </c>
      <c r="K340" s="62" t="str">
        <f t="shared" si="123"/>
        <v/>
      </c>
      <c r="L340" s="69" t="str">
        <f t="shared" si="108"/>
        <v/>
      </c>
      <c r="M340" s="62"/>
      <c r="N340" s="62" t="str">
        <f t="shared" si="109"/>
        <v/>
      </c>
      <c r="O340" s="62"/>
      <c r="P340" s="62"/>
      <c r="Q340" s="62"/>
      <c r="R340" s="63" t="e">
        <f t="shared" si="112"/>
        <v>#VALUE!</v>
      </c>
      <c r="S340" s="62"/>
      <c r="U340" s="36" t="str">
        <f t="shared" si="113"/>
        <v/>
      </c>
      <c r="V340" s="58" t="str">
        <f t="shared" si="114"/>
        <v/>
      </c>
      <c r="W340" s="58" t="str">
        <f t="shared" si="115"/>
        <v/>
      </c>
      <c r="X340" s="58" t="str">
        <f t="shared" si="116"/>
        <v/>
      </c>
      <c r="Y340" s="58" t="str">
        <f t="shared" si="110"/>
        <v/>
      </c>
      <c r="Z340" s="58" t="str">
        <f t="shared" si="117"/>
        <v/>
      </c>
      <c r="AA340" s="58" t="str">
        <f t="shared" si="111"/>
        <v/>
      </c>
      <c r="AB340" s="58" t="str">
        <f t="shared" si="118"/>
        <v/>
      </c>
    </row>
    <row r="341" spans="6:28" ht="14.5">
      <c r="F341" s="68" t="str">
        <f t="shared" si="119"/>
        <v/>
      </c>
      <c r="G341" s="62" t="str">
        <f t="shared" si="120"/>
        <v/>
      </c>
      <c r="H341" s="62" t="str">
        <f t="shared" si="121"/>
        <v/>
      </c>
      <c r="I341" s="62" t="str">
        <f t="shared" si="122"/>
        <v/>
      </c>
      <c r="J341" s="69" t="str">
        <f t="shared" si="107"/>
        <v/>
      </c>
      <c r="K341" s="62" t="str">
        <f t="shared" si="123"/>
        <v/>
      </c>
      <c r="L341" s="69" t="str">
        <f t="shared" si="108"/>
        <v/>
      </c>
      <c r="M341" s="62"/>
      <c r="N341" s="62" t="str">
        <f t="shared" si="109"/>
        <v/>
      </c>
      <c r="O341" s="62"/>
      <c r="P341" s="62"/>
      <c r="Q341" s="62"/>
      <c r="R341" s="63" t="e">
        <f t="shared" si="112"/>
        <v>#VALUE!</v>
      </c>
      <c r="S341" s="62"/>
      <c r="U341" s="36" t="str">
        <f t="shared" si="113"/>
        <v/>
      </c>
      <c r="V341" s="58" t="str">
        <f t="shared" si="114"/>
        <v/>
      </c>
      <c r="W341" s="58" t="str">
        <f t="shared" si="115"/>
        <v/>
      </c>
      <c r="X341" s="58" t="str">
        <f t="shared" si="116"/>
        <v/>
      </c>
      <c r="Y341" s="58" t="str">
        <f t="shared" si="110"/>
        <v/>
      </c>
      <c r="Z341" s="58" t="str">
        <f t="shared" si="117"/>
        <v/>
      </c>
      <c r="AA341" s="58" t="str">
        <f t="shared" si="111"/>
        <v/>
      </c>
      <c r="AB341" s="58" t="str">
        <f t="shared" si="118"/>
        <v/>
      </c>
    </row>
    <row r="342" spans="6:28" ht="14.5">
      <c r="F342" s="68" t="str">
        <f t="shared" si="119"/>
        <v/>
      </c>
      <c r="G342" s="62" t="str">
        <f t="shared" si="120"/>
        <v/>
      </c>
      <c r="H342" s="62" t="str">
        <f t="shared" si="121"/>
        <v/>
      </c>
      <c r="I342" s="62" t="str">
        <f t="shared" si="122"/>
        <v/>
      </c>
      <c r="J342" s="69" t="str">
        <f t="shared" si="107"/>
        <v/>
      </c>
      <c r="K342" s="62" t="str">
        <f t="shared" si="123"/>
        <v/>
      </c>
      <c r="L342" s="69" t="str">
        <f t="shared" si="108"/>
        <v/>
      </c>
      <c r="M342" s="62"/>
      <c r="N342" s="62" t="str">
        <f t="shared" si="109"/>
        <v/>
      </c>
      <c r="O342" s="62"/>
      <c r="P342" s="62"/>
      <c r="Q342" s="62"/>
      <c r="R342" s="63" t="e">
        <f t="shared" si="112"/>
        <v>#VALUE!</v>
      </c>
      <c r="S342" s="62"/>
      <c r="U342" s="36" t="str">
        <f t="shared" si="113"/>
        <v/>
      </c>
      <c r="V342" s="58" t="str">
        <f t="shared" si="114"/>
        <v/>
      </c>
      <c r="W342" s="58" t="str">
        <f t="shared" si="115"/>
        <v/>
      </c>
      <c r="X342" s="58" t="str">
        <f t="shared" si="116"/>
        <v/>
      </c>
      <c r="Y342" s="58" t="str">
        <f t="shared" si="110"/>
        <v/>
      </c>
      <c r="Z342" s="58" t="str">
        <f t="shared" si="117"/>
        <v/>
      </c>
      <c r="AA342" s="58" t="str">
        <f t="shared" si="111"/>
        <v/>
      </c>
      <c r="AB342" s="58" t="str">
        <f t="shared" si="118"/>
        <v/>
      </c>
    </row>
    <row r="343" spans="6:28" ht="14.5">
      <c r="F343" s="68" t="str">
        <f t="shared" si="119"/>
        <v/>
      </c>
      <c r="G343" s="62" t="str">
        <f t="shared" si="120"/>
        <v/>
      </c>
      <c r="H343" s="62" t="str">
        <f t="shared" si="121"/>
        <v/>
      </c>
      <c r="I343" s="62" t="str">
        <f t="shared" si="122"/>
        <v/>
      </c>
      <c r="J343" s="69" t="str">
        <f t="shared" si="107"/>
        <v/>
      </c>
      <c r="K343" s="62" t="str">
        <f t="shared" si="123"/>
        <v/>
      </c>
      <c r="L343" s="69" t="str">
        <f t="shared" si="108"/>
        <v/>
      </c>
      <c r="M343" s="62"/>
      <c r="N343" s="62" t="str">
        <f t="shared" si="109"/>
        <v/>
      </c>
      <c r="O343" s="62"/>
      <c r="P343" s="62"/>
      <c r="Q343" s="62"/>
      <c r="R343" s="63" t="e">
        <f t="shared" si="112"/>
        <v>#VALUE!</v>
      </c>
      <c r="S343" s="62"/>
      <c r="U343" s="36" t="str">
        <f t="shared" si="113"/>
        <v/>
      </c>
      <c r="V343" s="58" t="str">
        <f t="shared" si="114"/>
        <v/>
      </c>
      <c r="W343" s="58" t="str">
        <f t="shared" si="115"/>
        <v/>
      </c>
      <c r="X343" s="58" t="str">
        <f t="shared" si="116"/>
        <v/>
      </c>
      <c r="Y343" s="58" t="str">
        <f t="shared" si="110"/>
        <v/>
      </c>
      <c r="Z343" s="58" t="str">
        <f t="shared" si="117"/>
        <v/>
      </c>
      <c r="AA343" s="58" t="str">
        <f t="shared" si="111"/>
        <v/>
      </c>
      <c r="AB343" s="58" t="str">
        <f t="shared" si="118"/>
        <v/>
      </c>
    </row>
    <row r="344" spans="6:28" ht="14.5">
      <c r="F344" s="68" t="str">
        <f t="shared" si="119"/>
        <v/>
      </c>
      <c r="G344" s="62" t="str">
        <f t="shared" si="120"/>
        <v/>
      </c>
      <c r="H344" s="62" t="str">
        <f t="shared" si="121"/>
        <v/>
      </c>
      <c r="I344" s="62" t="str">
        <f t="shared" si="122"/>
        <v/>
      </c>
      <c r="J344" s="69" t="str">
        <f t="shared" si="107"/>
        <v/>
      </c>
      <c r="K344" s="62" t="str">
        <f t="shared" si="123"/>
        <v/>
      </c>
      <c r="L344" s="69" t="str">
        <f t="shared" si="108"/>
        <v/>
      </c>
      <c r="M344" s="62"/>
      <c r="N344" s="62" t="str">
        <f t="shared" si="109"/>
        <v/>
      </c>
      <c r="O344" s="62"/>
      <c r="P344" s="62"/>
      <c r="Q344" s="62"/>
      <c r="R344" s="63" t="e">
        <f t="shared" si="112"/>
        <v>#VALUE!</v>
      </c>
      <c r="S344" s="62"/>
      <c r="U344" s="36" t="str">
        <f t="shared" si="113"/>
        <v/>
      </c>
      <c r="V344" s="58" t="str">
        <f t="shared" si="114"/>
        <v/>
      </c>
      <c r="W344" s="58" t="str">
        <f t="shared" si="115"/>
        <v/>
      </c>
      <c r="X344" s="58" t="str">
        <f t="shared" si="116"/>
        <v/>
      </c>
      <c r="Y344" s="58" t="str">
        <f t="shared" si="110"/>
        <v/>
      </c>
      <c r="Z344" s="58" t="str">
        <f t="shared" si="117"/>
        <v/>
      </c>
      <c r="AA344" s="58" t="str">
        <f t="shared" si="111"/>
        <v/>
      </c>
      <c r="AB344" s="58" t="str">
        <f t="shared" si="118"/>
        <v/>
      </c>
    </row>
    <row r="345" spans="6:28" ht="14.5">
      <c r="F345" s="68" t="str">
        <f t="shared" si="119"/>
        <v/>
      </c>
      <c r="G345" s="62" t="str">
        <f t="shared" si="120"/>
        <v/>
      </c>
      <c r="H345" s="62" t="str">
        <f t="shared" si="121"/>
        <v/>
      </c>
      <c r="I345" s="62" t="str">
        <f t="shared" si="122"/>
        <v/>
      </c>
      <c r="J345" s="69" t="str">
        <f t="shared" si="107"/>
        <v/>
      </c>
      <c r="K345" s="62" t="str">
        <f t="shared" si="123"/>
        <v/>
      </c>
      <c r="L345" s="69" t="str">
        <f t="shared" si="108"/>
        <v/>
      </c>
      <c r="M345" s="62"/>
      <c r="N345" s="62" t="str">
        <f t="shared" si="109"/>
        <v/>
      </c>
      <c r="O345" s="62"/>
      <c r="P345" s="62"/>
      <c r="Q345" s="62"/>
      <c r="R345" s="63" t="e">
        <f t="shared" si="112"/>
        <v>#VALUE!</v>
      </c>
      <c r="S345" s="62"/>
      <c r="U345" s="36" t="str">
        <f t="shared" si="113"/>
        <v/>
      </c>
      <c r="V345" s="58" t="str">
        <f t="shared" si="114"/>
        <v/>
      </c>
      <c r="W345" s="58" t="str">
        <f t="shared" si="115"/>
        <v/>
      </c>
      <c r="X345" s="58" t="str">
        <f t="shared" si="116"/>
        <v/>
      </c>
      <c r="Y345" s="58" t="str">
        <f t="shared" si="110"/>
        <v/>
      </c>
      <c r="Z345" s="58" t="str">
        <f t="shared" si="117"/>
        <v/>
      </c>
      <c r="AA345" s="58" t="str">
        <f t="shared" si="111"/>
        <v/>
      </c>
      <c r="AB345" s="58" t="str">
        <f t="shared" si="118"/>
        <v/>
      </c>
    </row>
    <row r="346" spans="6:28" ht="14.5">
      <c r="F346" s="68" t="str">
        <f t="shared" si="119"/>
        <v/>
      </c>
      <c r="G346" s="62" t="str">
        <f t="shared" si="120"/>
        <v/>
      </c>
      <c r="H346" s="62" t="str">
        <f t="shared" si="121"/>
        <v/>
      </c>
      <c r="I346" s="62" t="str">
        <f t="shared" si="122"/>
        <v/>
      </c>
      <c r="J346" s="69" t="str">
        <f t="shared" si="107"/>
        <v/>
      </c>
      <c r="K346" s="62" t="str">
        <f t="shared" si="123"/>
        <v/>
      </c>
      <c r="L346" s="69" t="str">
        <f t="shared" si="108"/>
        <v/>
      </c>
      <c r="M346" s="62"/>
      <c r="N346" s="62" t="str">
        <f t="shared" si="109"/>
        <v/>
      </c>
      <c r="O346" s="62"/>
      <c r="P346" s="62"/>
      <c r="Q346" s="62"/>
      <c r="R346" s="63" t="e">
        <f t="shared" si="112"/>
        <v>#VALUE!</v>
      </c>
      <c r="S346" s="62"/>
      <c r="U346" s="36" t="str">
        <f t="shared" si="113"/>
        <v/>
      </c>
      <c r="V346" s="58" t="str">
        <f t="shared" si="114"/>
        <v/>
      </c>
      <c r="W346" s="58" t="str">
        <f t="shared" si="115"/>
        <v/>
      </c>
      <c r="X346" s="58" t="str">
        <f t="shared" si="116"/>
        <v/>
      </c>
      <c r="Y346" s="58" t="str">
        <f t="shared" si="110"/>
        <v/>
      </c>
      <c r="Z346" s="58" t="str">
        <f t="shared" si="117"/>
        <v/>
      </c>
      <c r="AA346" s="58" t="str">
        <f t="shared" si="111"/>
        <v/>
      </c>
      <c r="AB346" s="58" t="str">
        <f t="shared" si="118"/>
        <v/>
      </c>
    </row>
    <row r="347" spans="6:28" ht="14.5">
      <c r="F347" s="68" t="str">
        <f t="shared" si="119"/>
        <v/>
      </c>
      <c r="G347" s="62" t="str">
        <f t="shared" si="120"/>
        <v/>
      </c>
      <c r="H347" s="62" t="str">
        <f t="shared" si="121"/>
        <v/>
      </c>
      <c r="I347" s="62" t="str">
        <f t="shared" si="122"/>
        <v/>
      </c>
      <c r="J347" s="69" t="str">
        <f t="shared" si="107"/>
        <v/>
      </c>
      <c r="K347" s="62" t="str">
        <f t="shared" si="123"/>
        <v/>
      </c>
      <c r="L347" s="69" t="str">
        <f t="shared" si="108"/>
        <v/>
      </c>
      <c r="M347" s="62"/>
      <c r="N347" s="62" t="str">
        <f t="shared" si="109"/>
        <v/>
      </c>
      <c r="O347" s="62"/>
      <c r="P347" s="62"/>
      <c r="Q347" s="62"/>
      <c r="R347" s="63" t="e">
        <f t="shared" si="112"/>
        <v>#VALUE!</v>
      </c>
      <c r="S347" s="62"/>
      <c r="U347" s="36" t="str">
        <f t="shared" si="113"/>
        <v/>
      </c>
      <c r="V347" s="58" t="str">
        <f t="shared" si="114"/>
        <v/>
      </c>
      <c r="W347" s="58" t="str">
        <f t="shared" si="115"/>
        <v/>
      </c>
      <c r="X347" s="58" t="str">
        <f t="shared" si="116"/>
        <v/>
      </c>
      <c r="Y347" s="58" t="str">
        <f t="shared" si="110"/>
        <v/>
      </c>
      <c r="Z347" s="58" t="str">
        <f t="shared" si="117"/>
        <v/>
      </c>
      <c r="AA347" s="58" t="str">
        <f t="shared" si="111"/>
        <v/>
      </c>
      <c r="AB347" s="58" t="str">
        <f t="shared" si="118"/>
        <v/>
      </c>
    </row>
    <row r="348" spans="6:28" ht="14.5">
      <c r="F348" s="68" t="str">
        <f t="shared" si="119"/>
        <v/>
      </c>
      <c r="G348" s="62" t="str">
        <f t="shared" si="120"/>
        <v/>
      </c>
      <c r="H348" s="62" t="str">
        <f t="shared" si="121"/>
        <v/>
      </c>
      <c r="I348" s="62" t="str">
        <f t="shared" si="122"/>
        <v/>
      </c>
      <c r="J348" s="69" t="str">
        <f t="shared" si="107"/>
        <v/>
      </c>
      <c r="K348" s="62" t="str">
        <f t="shared" si="123"/>
        <v/>
      </c>
      <c r="L348" s="69" t="str">
        <f t="shared" si="108"/>
        <v/>
      </c>
      <c r="M348" s="62"/>
      <c r="N348" s="62" t="str">
        <f t="shared" si="109"/>
        <v/>
      </c>
      <c r="O348" s="62"/>
      <c r="P348" s="62"/>
      <c r="Q348" s="62"/>
      <c r="R348" s="63" t="e">
        <f t="shared" si="112"/>
        <v>#VALUE!</v>
      </c>
      <c r="S348" s="62"/>
      <c r="U348" s="36" t="str">
        <f t="shared" si="113"/>
        <v/>
      </c>
      <c r="V348" s="58" t="str">
        <f t="shared" si="114"/>
        <v/>
      </c>
      <c r="W348" s="58" t="str">
        <f t="shared" si="115"/>
        <v/>
      </c>
      <c r="X348" s="58" t="str">
        <f t="shared" si="116"/>
        <v/>
      </c>
      <c r="Y348" s="58" t="str">
        <f t="shared" si="110"/>
        <v/>
      </c>
      <c r="Z348" s="58" t="str">
        <f t="shared" si="117"/>
        <v/>
      </c>
      <c r="AA348" s="58" t="str">
        <f t="shared" si="111"/>
        <v/>
      </c>
      <c r="AB348" s="58" t="str">
        <f t="shared" si="118"/>
        <v/>
      </c>
    </row>
    <row r="349" spans="6:28" ht="14.5">
      <c r="F349" s="68" t="str">
        <f t="shared" si="119"/>
        <v/>
      </c>
      <c r="G349" s="62" t="str">
        <f t="shared" si="120"/>
        <v/>
      </c>
      <c r="H349" s="62" t="str">
        <f t="shared" si="121"/>
        <v/>
      </c>
      <c r="I349" s="62" t="str">
        <f t="shared" si="122"/>
        <v/>
      </c>
      <c r="J349" s="69" t="str">
        <f t="shared" si="107"/>
        <v/>
      </c>
      <c r="K349" s="62" t="str">
        <f t="shared" si="123"/>
        <v/>
      </c>
      <c r="L349" s="69" t="str">
        <f t="shared" si="108"/>
        <v/>
      </c>
      <c r="M349" s="62"/>
      <c r="N349" s="62" t="str">
        <f t="shared" si="109"/>
        <v/>
      </c>
      <c r="O349" s="62"/>
      <c r="P349" s="62"/>
      <c r="Q349" s="62"/>
      <c r="R349" s="63" t="e">
        <f t="shared" si="112"/>
        <v>#VALUE!</v>
      </c>
      <c r="S349" s="62"/>
      <c r="U349" s="36" t="str">
        <f t="shared" si="113"/>
        <v/>
      </c>
      <c r="V349" s="58" t="str">
        <f t="shared" si="114"/>
        <v/>
      </c>
      <c r="W349" s="58" t="str">
        <f t="shared" si="115"/>
        <v/>
      </c>
      <c r="X349" s="58" t="str">
        <f t="shared" si="116"/>
        <v/>
      </c>
      <c r="Y349" s="58" t="str">
        <f t="shared" si="110"/>
        <v/>
      </c>
      <c r="Z349" s="58" t="str">
        <f t="shared" si="117"/>
        <v/>
      </c>
      <c r="AA349" s="58" t="str">
        <f t="shared" si="111"/>
        <v/>
      </c>
      <c r="AB349" s="58" t="str">
        <f t="shared" si="118"/>
        <v/>
      </c>
    </row>
    <row r="350" spans="6:28" ht="14.5">
      <c r="F350" s="68" t="str">
        <f t="shared" si="119"/>
        <v/>
      </c>
      <c r="G350" s="62" t="str">
        <f t="shared" si="120"/>
        <v/>
      </c>
      <c r="H350" s="62" t="str">
        <f t="shared" si="121"/>
        <v/>
      </c>
      <c r="I350" s="62" t="str">
        <f t="shared" si="122"/>
        <v/>
      </c>
      <c r="J350" s="69" t="str">
        <f t="shared" si="107"/>
        <v/>
      </c>
      <c r="K350" s="62" t="str">
        <f t="shared" si="123"/>
        <v/>
      </c>
      <c r="L350" s="69" t="str">
        <f t="shared" si="108"/>
        <v/>
      </c>
      <c r="M350" s="62"/>
      <c r="N350" s="62" t="str">
        <f t="shared" si="109"/>
        <v/>
      </c>
      <c r="O350" s="62"/>
      <c r="P350" s="62"/>
      <c r="Q350" s="62"/>
      <c r="R350" s="63" t="e">
        <f t="shared" si="112"/>
        <v>#VALUE!</v>
      </c>
      <c r="S350" s="62"/>
      <c r="U350" s="36" t="str">
        <f t="shared" si="113"/>
        <v/>
      </c>
      <c r="V350" s="58" t="str">
        <f t="shared" si="114"/>
        <v/>
      </c>
      <c r="W350" s="58" t="str">
        <f t="shared" si="115"/>
        <v/>
      </c>
      <c r="X350" s="58" t="str">
        <f t="shared" si="116"/>
        <v/>
      </c>
      <c r="Y350" s="58" t="str">
        <f t="shared" si="110"/>
        <v/>
      </c>
      <c r="Z350" s="58" t="str">
        <f t="shared" si="117"/>
        <v/>
      </c>
      <c r="AA350" s="58" t="str">
        <f t="shared" si="111"/>
        <v/>
      </c>
      <c r="AB350" s="58" t="str">
        <f t="shared" si="118"/>
        <v/>
      </c>
    </row>
    <row r="351" spans="6:28" ht="14.5">
      <c r="F351" s="68" t="str">
        <f t="shared" si="119"/>
        <v/>
      </c>
      <c r="G351" s="62" t="str">
        <f t="shared" si="120"/>
        <v/>
      </c>
      <c r="H351" s="62" t="str">
        <f t="shared" si="121"/>
        <v/>
      </c>
      <c r="I351" s="62" t="str">
        <f t="shared" si="122"/>
        <v/>
      </c>
      <c r="J351" s="69" t="str">
        <f t="shared" si="107"/>
        <v/>
      </c>
      <c r="K351" s="62" t="str">
        <f t="shared" si="123"/>
        <v/>
      </c>
      <c r="L351" s="69" t="str">
        <f t="shared" si="108"/>
        <v/>
      </c>
      <c r="M351" s="62"/>
      <c r="N351" s="62" t="str">
        <f t="shared" si="109"/>
        <v/>
      </c>
      <c r="O351" s="62"/>
      <c r="P351" s="62"/>
      <c r="Q351" s="62"/>
      <c r="R351" s="63" t="e">
        <f t="shared" si="112"/>
        <v>#VALUE!</v>
      </c>
      <c r="S351" s="62"/>
      <c r="U351" s="36" t="str">
        <f t="shared" si="113"/>
        <v/>
      </c>
      <c r="V351" s="58" t="str">
        <f t="shared" si="114"/>
        <v/>
      </c>
      <c r="W351" s="58" t="str">
        <f t="shared" si="115"/>
        <v/>
      </c>
      <c r="X351" s="58" t="str">
        <f t="shared" si="116"/>
        <v/>
      </c>
      <c r="Y351" s="58" t="str">
        <f t="shared" si="110"/>
        <v/>
      </c>
      <c r="Z351" s="58" t="str">
        <f t="shared" si="117"/>
        <v/>
      </c>
      <c r="AA351" s="58" t="str">
        <f t="shared" si="111"/>
        <v/>
      </c>
      <c r="AB351" s="58" t="str">
        <f t="shared" si="118"/>
        <v/>
      </c>
    </row>
    <row r="352" spans="6:28" ht="14.5">
      <c r="F352" s="68" t="str">
        <f t="shared" si="119"/>
        <v/>
      </c>
      <c r="G352" s="62" t="str">
        <f t="shared" si="120"/>
        <v/>
      </c>
      <c r="H352" s="62" t="str">
        <f t="shared" si="121"/>
        <v/>
      </c>
      <c r="I352" s="62" t="str">
        <f t="shared" si="122"/>
        <v/>
      </c>
      <c r="J352" s="69" t="str">
        <f t="shared" si="107"/>
        <v/>
      </c>
      <c r="K352" s="62" t="str">
        <f t="shared" si="123"/>
        <v/>
      </c>
      <c r="L352" s="69" t="str">
        <f t="shared" si="108"/>
        <v/>
      </c>
      <c r="M352" s="62"/>
      <c r="N352" s="62" t="str">
        <f t="shared" si="109"/>
        <v/>
      </c>
      <c r="O352" s="62"/>
      <c r="P352" s="62"/>
      <c r="Q352" s="62"/>
      <c r="R352" s="63" t="e">
        <f t="shared" si="112"/>
        <v>#VALUE!</v>
      </c>
      <c r="S352" s="62"/>
      <c r="U352" s="36" t="str">
        <f t="shared" si="113"/>
        <v/>
      </c>
      <c r="V352" s="58" t="str">
        <f t="shared" si="114"/>
        <v/>
      </c>
      <c r="W352" s="58" t="str">
        <f t="shared" si="115"/>
        <v/>
      </c>
      <c r="X352" s="58" t="str">
        <f t="shared" si="116"/>
        <v/>
      </c>
      <c r="Y352" s="58" t="str">
        <f t="shared" si="110"/>
        <v/>
      </c>
      <c r="Z352" s="58" t="str">
        <f t="shared" si="117"/>
        <v/>
      </c>
      <c r="AA352" s="58" t="str">
        <f t="shared" si="111"/>
        <v/>
      </c>
      <c r="AB352" s="58" t="str">
        <f t="shared" si="118"/>
        <v/>
      </c>
    </row>
    <row r="353" spans="6:28" ht="14.5">
      <c r="F353" s="68" t="str">
        <f t="shared" si="119"/>
        <v/>
      </c>
      <c r="G353" s="62" t="str">
        <f t="shared" si="120"/>
        <v/>
      </c>
      <c r="H353" s="62" t="str">
        <f t="shared" si="121"/>
        <v/>
      </c>
      <c r="I353" s="62" t="str">
        <f t="shared" si="122"/>
        <v/>
      </c>
      <c r="J353" s="69" t="str">
        <f t="shared" si="107"/>
        <v/>
      </c>
      <c r="K353" s="62" t="str">
        <f t="shared" si="123"/>
        <v/>
      </c>
      <c r="L353" s="69" t="str">
        <f t="shared" si="108"/>
        <v/>
      </c>
      <c r="M353" s="62"/>
      <c r="N353" s="62" t="str">
        <f t="shared" si="109"/>
        <v/>
      </c>
      <c r="O353" s="62"/>
      <c r="P353" s="62"/>
      <c r="Q353" s="62"/>
      <c r="R353" s="63" t="e">
        <f t="shared" si="112"/>
        <v>#VALUE!</v>
      </c>
      <c r="S353" s="62"/>
      <c r="U353" s="36" t="str">
        <f t="shared" si="113"/>
        <v/>
      </c>
      <c r="V353" s="58" t="str">
        <f t="shared" si="114"/>
        <v/>
      </c>
      <c r="W353" s="58" t="str">
        <f t="shared" si="115"/>
        <v/>
      </c>
      <c r="X353" s="58" t="str">
        <f t="shared" si="116"/>
        <v/>
      </c>
      <c r="Y353" s="58" t="str">
        <f t="shared" si="110"/>
        <v/>
      </c>
      <c r="Z353" s="58" t="str">
        <f t="shared" si="117"/>
        <v/>
      </c>
      <c r="AA353" s="58" t="str">
        <f t="shared" si="111"/>
        <v/>
      </c>
      <c r="AB353" s="58" t="str">
        <f t="shared" si="118"/>
        <v/>
      </c>
    </row>
    <row r="354" spans="6:28" ht="14.5">
      <c r="F354" s="68" t="str">
        <f t="shared" si="119"/>
        <v/>
      </c>
      <c r="G354" s="62" t="str">
        <f t="shared" si="120"/>
        <v/>
      </c>
      <c r="H354" s="62" t="str">
        <f t="shared" si="121"/>
        <v/>
      </c>
      <c r="I354" s="62" t="str">
        <f t="shared" si="122"/>
        <v/>
      </c>
      <c r="J354" s="69" t="str">
        <f t="shared" si="107"/>
        <v/>
      </c>
      <c r="K354" s="62" t="str">
        <f t="shared" si="123"/>
        <v/>
      </c>
      <c r="L354" s="69" t="str">
        <f t="shared" si="108"/>
        <v/>
      </c>
      <c r="M354" s="62"/>
      <c r="N354" s="62" t="str">
        <f t="shared" si="109"/>
        <v/>
      </c>
      <c r="O354" s="62"/>
      <c r="P354" s="62"/>
      <c r="Q354" s="62"/>
      <c r="R354" s="63" t="e">
        <f t="shared" si="112"/>
        <v>#VALUE!</v>
      </c>
      <c r="S354" s="62"/>
      <c r="U354" s="36" t="str">
        <f t="shared" si="113"/>
        <v/>
      </c>
      <c r="V354" s="58" t="str">
        <f t="shared" si="114"/>
        <v/>
      </c>
      <c r="W354" s="58" t="str">
        <f t="shared" si="115"/>
        <v/>
      </c>
      <c r="X354" s="58" t="str">
        <f t="shared" si="116"/>
        <v/>
      </c>
      <c r="Y354" s="58" t="str">
        <f t="shared" si="110"/>
        <v/>
      </c>
      <c r="Z354" s="58" t="str">
        <f t="shared" si="117"/>
        <v/>
      </c>
      <c r="AA354" s="58" t="str">
        <f t="shared" si="111"/>
        <v/>
      </c>
      <c r="AB354" s="58" t="str">
        <f t="shared" si="118"/>
        <v/>
      </c>
    </row>
    <row r="355" spans="6:28" ht="14.5">
      <c r="F355" s="68" t="str">
        <f t="shared" si="119"/>
        <v/>
      </c>
      <c r="G355" s="62" t="str">
        <f t="shared" si="120"/>
        <v/>
      </c>
      <c r="H355" s="62" t="str">
        <f t="shared" si="121"/>
        <v/>
      </c>
      <c r="I355" s="62" t="str">
        <f t="shared" si="122"/>
        <v/>
      </c>
      <c r="J355" s="69" t="str">
        <f t="shared" si="107"/>
        <v/>
      </c>
      <c r="K355" s="62" t="str">
        <f t="shared" si="123"/>
        <v/>
      </c>
      <c r="L355" s="69" t="str">
        <f t="shared" si="108"/>
        <v/>
      </c>
      <c r="M355" s="62"/>
      <c r="N355" s="62" t="str">
        <f t="shared" si="109"/>
        <v/>
      </c>
      <c r="O355" s="62"/>
      <c r="P355" s="62"/>
      <c r="Q355" s="62"/>
      <c r="R355" s="63" t="e">
        <f t="shared" si="112"/>
        <v>#VALUE!</v>
      </c>
      <c r="S355" s="62"/>
      <c r="U355" s="36" t="str">
        <f t="shared" si="113"/>
        <v/>
      </c>
      <c r="V355" s="58" t="str">
        <f t="shared" si="114"/>
        <v/>
      </c>
      <c r="W355" s="58" t="str">
        <f t="shared" si="115"/>
        <v/>
      </c>
      <c r="X355" s="58" t="str">
        <f t="shared" si="116"/>
        <v/>
      </c>
      <c r="Y355" s="58" t="str">
        <f t="shared" si="110"/>
        <v/>
      </c>
      <c r="Z355" s="58" t="str">
        <f t="shared" si="117"/>
        <v/>
      </c>
      <c r="AA355" s="58" t="str">
        <f t="shared" si="111"/>
        <v/>
      </c>
      <c r="AB355" s="58" t="str">
        <f t="shared" si="118"/>
        <v/>
      </c>
    </row>
    <row r="356" spans="6:28" ht="14.5">
      <c r="F356" s="68" t="str">
        <f t="shared" si="119"/>
        <v/>
      </c>
      <c r="G356" s="62" t="str">
        <f t="shared" si="120"/>
        <v/>
      </c>
      <c r="H356" s="62" t="str">
        <f t="shared" si="121"/>
        <v/>
      </c>
      <c r="I356" s="62" t="str">
        <f t="shared" si="122"/>
        <v/>
      </c>
      <c r="J356" s="69" t="str">
        <f t="shared" si="107"/>
        <v/>
      </c>
      <c r="K356" s="62" t="str">
        <f t="shared" si="123"/>
        <v/>
      </c>
      <c r="L356" s="69" t="str">
        <f t="shared" si="108"/>
        <v/>
      </c>
      <c r="M356" s="62"/>
      <c r="N356" s="62" t="str">
        <f t="shared" si="109"/>
        <v/>
      </c>
      <c r="O356" s="62"/>
      <c r="P356" s="62"/>
      <c r="Q356" s="62"/>
      <c r="R356" s="63" t="e">
        <f t="shared" si="112"/>
        <v>#VALUE!</v>
      </c>
      <c r="S356" s="62"/>
      <c r="U356" s="36" t="str">
        <f t="shared" si="113"/>
        <v/>
      </c>
      <c r="V356" s="58" t="str">
        <f t="shared" si="114"/>
        <v/>
      </c>
      <c r="W356" s="58" t="str">
        <f t="shared" si="115"/>
        <v/>
      </c>
      <c r="X356" s="58" t="str">
        <f t="shared" si="116"/>
        <v/>
      </c>
      <c r="Y356" s="58" t="str">
        <f t="shared" si="110"/>
        <v/>
      </c>
      <c r="Z356" s="58" t="str">
        <f t="shared" si="117"/>
        <v/>
      </c>
      <c r="AA356" s="58" t="str">
        <f t="shared" si="111"/>
        <v/>
      </c>
      <c r="AB356" s="58" t="str">
        <f t="shared" si="118"/>
        <v/>
      </c>
    </row>
    <row r="357" spans="6:28" ht="14.5">
      <c r="F357" s="68" t="str">
        <f t="shared" si="119"/>
        <v/>
      </c>
      <c r="G357" s="62" t="str">
        <f t="shared" si="120"/>
        <v/>
      </c>
      <c r="H357" s="62" t="str">
        <f t="shared" si="121"/>
        <v/>
      </c>
      <c r="I357" s="62" t="str">
        <f t="shared" si="122"/>
        <v/>
      </c>
      <c r="J357" s="69" t="str">
        <f t="shared" si="107"/>
        <v/>
      </c>
      <c r="K357" s="62" t="str">
        <f t="shared" si="123"/>
        <v/>
      </c>
      <c r="L357" s="69" t="str">
        <f t="shared" si="108"/>
        <v/>
      </c>
      <c r="M357" s="62"/>
      <c r="N357" s="62" t="str">
        <f t="shared" si="109"/>
        <v/>
      </c>
      <c r="O357" s="62"/>
      <c r="P357" s="62"/>
      <c r="Q357" s="62"/>
      <c r="R357" s="63" t="e">
        <f t="shared" si="112"/>
        <v>#VALUE!</v>
      </c>
      <c r="S357" s="62"/>
      <c r="U357" s="36" t="str">
        <f t="shared" si="113"/>
        <v/>
      </c>
      <c r="V357" s="58" t="str">
        <f t="shared" si="114"/>
        <v/>
      </c>
      <c r="W357" s="58" t="str">
        <f t="shared" si="115"/>
        <v/>
      </c>
      <c r="X357" s="58" t="str">
        <f t="shared" si="116"/>
        <v/>
      </c>
      <c r="Y357" s="58" t="str">
        <f t="shared" si="110"/>
        <v/>
      </c>
      <c r="Z357" s="58" t="str">
        <f t="shared" si="117"/>
        <v/>
      </c>
      <c r="AA357" s="58" t="str">
        <f t="shared" si="111"/>
        <v/>
      </c>
      <c r="AB357" s="58" t="str">
        <f t="shared" si="118"/>
        <v/>
      </c>
    </row>
    <row r="358" spans="6:28" ht="14.5">
      <c r="F358" s="68" t="str">
        <f t="shared" si="119"/>
        <v/>
      </c>
      <c r="G358" s="62" t="str">
        <f t="shared" si="120"/>
        <v/>
      </c>
      <c r="H358" s="62" t="str">
        <f t="shared" si="121"/>
        <v/>
      </c>
      <c r="I358" s="62" t="str">
        <f t="shared" si="122"/>
        <v/>
      </c>
      <c r="J358" s="69" t="str">
        <f t="shared" si="107"/>
        <v/>
      </c>
      <c r="K358" s="62" t="str">
        <f t="shared" si="123"/>
        <v/>
      </c>
      <c r="L358" s="69" t="str">
        <f t="shared" si="108"/>
        <v/>
      </c>
      <c r="M358" s="62"/>
      <c r="N358" s="62" t="str">
        <f t="shared" si="109"/>
        <v/>
      </c>
      <c r="O358" s="62"/>
      <c r="P358" s="62"/>
      <c r="Q358" s="62"/>
      <c r="R358" s="63" t="e">
        <f t="shared" si="112"/>
        <v>#VALUE!</v>
      </c>
      <c r="S358" s="62"/>
      <c r="U358" s="36" t="str">
        <f t="shared" si="113"/>
        <v/>
      </c>
      <c r="V358" s="58" t="str">
        <f t="shared" si="114"/>
        <v/>
      </c>
      <c r="W358" s="58" t="str">
        <f t="shared" si="115"/>
        <v/>
      </c>
      <c r="X358" s="58" t="str">
        <f t="shared" si="116"/>
        <v/>
      </c>
      <c r="Y358" s="58" t="str">
        <f t="shared" si="110"/>
        <v/>
      </c>
      <c r="Z358" s="58" t="str">
        <f t="shared" si="117"/>
        <v/>
      </c>
      <c r="AA358" s="58" t="str">
        <f t="shared" si="111"/>
        <v/>
      </c>
      <c r="AB358" s="58" t="str">
        <f t="shared" si="118"/>
        <v/>
      </c>
    </row>
    <row r="359" spans="6:28" ht="14.5">
      <c r="F359" s="68" t="str">
        <f t="shared" si="119"/>
        <v/>
      </c>
      <c r="G359" s="62" t="str">
        <f t="shared" si="120"/>
        <v/>
      </c>
      <c r="H359" s="62" t="str">
        <f t="shared" si="121"/>
        <v/>
      </c>
      <c r="I359" s="62" t="str">
        <f t="shared" si="122"/>
        <v/>
      </c>
      <c r="J359" s="69" t="str">
        <f t="shared" si="107"/>
        <v/>
      </c>
      <c r="K359" s="62" t="str">
        <f t="shared" si="123"/>
        <v/>
      </c>
      <c r="L359" s="69" t="str">
        <f t="shared" si="108"/>
        <v/>
      </c>
      <c r="M359" s="62"/>
      <c r="N359" s="62" t="str">
        <f t="shared" si="109"/>
        <v/>
      </c>
      <c r="O359" s="62"/>
      <c r="P359" s="62"/>
      <c r="Q359" s="62"/>
      <c r="R359" s="63" t="e">
        <f t="shared" si="112"/>
        <v>#VALUE!</v>
      </c>
      <c r="S359" s="62"/>
      <c r="U359" s="36" t="str">
        <f t="shared" si="113"/>
        <v/>
      </c>
      <c r="V359" s="58" t="str">
        <f t="shared" si="114"/>
        <v/>
      </c>
      <c r="W359" s="58" t="str">
        <f t="shared" si="115"/>
        <v/>
      </c>
      <c r="X359" s="58" t="str">
        <f t="shared" si="116"/>
        <v/>
      </c>
      <c r="Y359" s="58" t="str">
        <f t="shared" si="110"/>
        <v/>
      </c>
      <c r="Z359" s="58" t="str">
        <f t="shared" si="117"/>
        <v/>
      </c>
      <c r="AA359" s="58" t="str">
        <f t="shared" si="111"/>
        <v/>
      </c>
      <c r="AB359" s="58" t="str">
        <f t="shared" si="118"/>
        <v/>
      </c>
    </row>
    <row r="360" spans="6:28" ht="14.5">
      <c r="F360" s="68" t="str">
        <f t="shared" si="119"/>
        <v/>
      </c>
      <c r="G360" s="62" t="str">
        <f t="shared" si="120"/>
        <v/>
      </c>
      <c r="H360" s="62" t="str">
        <f t="shared" si="121"/>
        <v/>
      </c>
      <c r="I360" s="62" t="str">
        <f t="shared" si="122"/>
        <v/>
      </c>
      <c r="J360" s="69" t="str">
        <f t="shared" si="107"/>
        <v/>
      </c>
      <c r="K360" s="62" t="str">
        <f t="shared" si="123"/>
        <v/>
      </c>
      <c r="L360" s="69" t="str">
        <f t="shared" si="108"/>
        <v/>
      </c>
      <c r="M360" s="62"/>
      <c r="N360" s="62" t="str">
        <f t="shared" si="109"/>
        <v/>
      </c>
      <c r="O360" s="62"/>
      <c r="P360" s="62"/>
      <c r="Q360" s="62"/>
      <c r="R360" s="63" t="e">
        <f t="shared" si="112"/>
        <v>#VALUE!</v>
      </c>
      <c r="S360" s="62"/>
      <c r="U360" s="36" t="str">
        <f t="shared" si="113"/>
        <v/>
      </c>
      <c r="V360" s="58" t="str">
        <f t="shared" si="114"/>
        <v/>
      </c>
      <c r="W360" s="58" t="str">
        <f t="shared" si="115"/>
        <v/>
      </c>
      <c r="X360" s="58" t="str">
        <f t="shared" si="116"/>
        <v/>
      </c>
      <c r="Y360" s="58" t="str">
        <f t="shared" si="110"/>
        <v/>
      </c>
      <c r="Z360" s="58" t="str">
        <f t="shared" si="117"/>
        <v/>
      </c>
      <c r="AA360" s="58" t="str">
        <f t="shared" si="111"/>
        <v/>
      </c>
      <c r="AB360" s="58" t="str">
        <f t="shared" si="118"/>
        <v/>
      </c>
    </row>
    <row r="361" spans="6:28" ht="14.5">
      <c r="F361" s="68" t="str">
        <f t="shared" si="119"/>
        <v/>
      </c>
      <c r="G361" s="62" t="str">
        <f t="shared" si="120"/>
        <v/>
      </c>
      <c r="H361" s="62" t="str">
        <f t="shared" si="121"/>
        <v/>
      </c>
      <c r="I361" s="62" t="str">
        <f t="shared" si="122"/>
        <v/>
      </c>
      <c r="J361" s="69" t="str">
        <f t="shared" si="107"/>
        <v/>
      </c>
      <c r="K361" s="62" t="str">
        <f t="shared" si="123"/>
        <v/>
      </c>
      <c r="L361" s="69" t="str">
        <f t="shared" si="108"/>
        <v/>
      </c>
      <c r="M361" s="62"/>
      <c r="N361" s="62" t="str">
        <f t="shared" si="109"/>
        <v/>
      </c>
      <c r="O361" s="62"/>
      <c r="P361" s="62"/>
      <c r="Q361" s="62"/>
      <c r="R361" s="63" t="e">
        <f t="shared" si="112"/>
        <v>#VALUE!</v>
      </c>
      <c r="S361" s="62"/>
      <c r="U361" s="36" t="str">
        <f t="shared" si="113"/>
        <v/>
      </c>
      <c r="V361" s="58" t="str">
        <f t="shared" si="114"/>
        <v/>
      </c>
      <c r="W361" s="58" t="str">
        <f t="shared" si="115"/>
        <v/>
      </c>
      <c r="X361" s="58" t="str">
        <f t="shared" si="116"/>
        <v/>
      </c>
      <c r="Y361" s="58" t="str">
        <f t="shared" si="110"/>
        <v/>
      </c>
      <c r="Z361" s="58" t="str">
        <f t="shared" si="117"/>
        <v/>
      </c>
      <c r="AA361" s="58" t="str">
        <f t="shared" si="111"/>
        <v/>
      </c>
      <c r="AB361" s="58" t="str">
        <f t="shared" si="118"/>
        <v/>
      </c>
    </row>
    <row r="362" spans="6:28" ht="14.5">
      <c r="F362" s="68" t="str">
        <f t="shared" si="119"/>
        <v/>
      </c>
      <c r="G362" s="62" t="str">
        <f t="shared" si="120"/>
        <v/>
      </c>
      <c r="H362" s="62" t="str">
        <f t="shared" si="121"/>
        <v/>
      </c>
      <c r="I362" s="62" t="str">
        <f t="shared" si="122"/>
        <v/>
      </c>
      <c r="J362" s="69" t="str">
        <f t="shared" si="107"/>
        <v/>
      </c>
      <c r="K362" s="62" t="str">
        <f t="shared" si="123"/>
        <v/>
      </c>
      <c r="L362" s="69" t="str">
        <f t="shared" si="108"/>
        <v/>
      </c>
      <c r="M362" s="62"/>
      <c r="N362" s="62" t="str">
        <f t="shared" si="109"/>
        <v/>
      </c>
      <c r="O362" s="62"/>
      <c r="P362" s="62"/>
      <c r="Q362" s="62"/>
      <c r="R362" s="63" t="e">
        <f t="shared" si="112"/>
        <v>#VALUE!</v>
      </c>
      <c r="S362" s="62"/>
      <c r="U362" s="36" t="str">
        <f t="shared" si="113"/>
        <v/>
      </c>
      <c r="V362" s="58" t="str">
        <f t="shared" si="114"/>
        <v/>
      </c>
      <c r="W362" s="58" t="str">
        <f t="shared" si="115"/>
        <v/>
      </c>
      <c r="X362" s="58" t="str">
        <f t="shared" si="116"/>
        <v/>
      </c>
      <c r="Y362" s="58" t="str">
        <f t="shared" si="110"/>
        <v/>
      </c>
      <c r="Z362" s="58" t="str">
        <f t="shared" si="117"/>
        <v/>
      </c>
      <c r="AA362" s="58" t="str">
        <f t="shared" si="111"/>
        <v/>
      </c>
      <c r="AB362" s="58" t="str">
        <f t="shared" si="118"/>
        <v/>
      </c>
    </row>
    <row r="363" spans="6:28" ht="14.5">
      <c r="F363" s="68" t="str">
        <f t="shared" si="119"/>
        <v/>
      </c>
      <c r="G363" s="62" t="str">
        <f t="shared" si="120"/>
        <v/>
      </c>
      <c r="H363" s="62" t="str">
        <f t="shared" si="121"/>
        <v/>
      </c>
      <c r="I363" s="62" t="str">
        <f t="shared" si="122"/>
        <v/>
      </c>
      <c r="J363" s="69" t="str">
        <f t="shared" si="107"/>
        <v/>
      </c>
      <c r="K363" s="62" t="str">
        <f t="shared" si="123"/>
        <v/>
      </c>
      <c r="L363" s="69" t="str">
        <f t="shared" si="108"/>
        <v/>
      </c>
      <c r="M363" s="62"/>
      <c r="N363" s="62" t="str">
        <f t="shared" si="109"/>
        <v/>
      </c>
      <c r="O363" s="62"/>
      <c r="P363" s="62"/>
      <c r="Q363" s="62"/>
      <c r="R363" s="63" t="e">
        <f t="shared" si="112"/>
        <v>#VALUE!</v>
      </c>
      <c r="S363" s="62"/>
      <c r="U363" s="36" t="str">
        <f t="shared" si="113"/>
        <v/>
      </c>
      <c r="V363" s="58" t="str">
        <f t="shared" si="114"/>
        <v/>
      </c>
      <c r="W363" s="58" t="str">
        <f t="shared" si="115"/>
        <v/>
      </c>
      <c r="X363" s="58" t="str">
        <f t="shared" si="116"/>
        <v/>
      </c>
      <c r="Y363" s="58" t="str">
        <f t="shared" si="110"/>
        <v/>
      </c>
      <c r="Z363" s="58" t="str">
        <f t="shared" si="117"/>
        <v/>
      </c>
      <c r="AA363" s="58" t="str">
        <f t="shared" si="111"/>
        <v/>
      </c>
      <c r="AB363" s="58" t="str">
        <f t="shared" si="118"/>
        <v/>
      </c>
    </row>
    <row r="364" spans="6:28" ht="14.5">
      <c r="F364" s="68" t="str">
        <f t="shared" si="119"/>
        <v/>
      </c>
      <c r="G364" s="62" t="str">
        <f t="shared" si="120"/>
        <v/>
      </c>
      <c r="H364" s="62" t="str">
        <f t="shared" si="121"/>
        <v/>
      </c>
      <c r="I364" s="62" t="str">
        <f t="shared" si="122"/>
        <v/>
      </c>
      <c r="J364" s="69" t="str">
        <f t="shared" si="107"/>
        <v/>
      </c>
      <c r="K364" s="62" t="str">
        <f t="shared" si="123"/>
        <v/>
      </c>
      <c r="L364" s="69" t="str">
        <f t="shared" si="108"/>
        <v/>
      </c>
      <c r="M364" s="62"/>
      <c r="N364" s="62" t="str">
        <f t="shared" si="109"/>
        <v/>
      </c>
      <c r="O364" s="62"/>
      <c r="P364" s="62"/>
      <c r="Q364" s="62"/>
      <c r="R364" s="63" t="e">
        <f t="shared" si="112"/>
        <v>#VALUE!</v>
      </c>
      <c r="S364" s="62"/>
      <c r="U364" s="36" t="str">
        <f t="shared" si="113"/>
        <v/>
      </c>
      <c r="V364" s="58" t="str">
        <f t="shared" si="114"/>
        <v/>
      </c>
      <c r="W364" s="58" t="str">
        <f t="shared" si="115"/>
        <v/>
      </c>
      <c r="X364" s="58" t="str">
        <f t="shared" si="116"/>
        <v/>
      </c>
      <c r="Y364" s="58" t="str">
        <f t="shared" si="110"/>
        <v/>
      </c>
      <c r="Z364" s="58" t="str">
        <f t="shared" si="117"/>
        <v/>
      </c>
      <c r="AA364" s="58" t="str">
        <f t="shared" si="111"/>
        <v/>
      </c>
      <c r="AB364" s="58" t="str">
        <f t="shared" si="118"/>
        <v/>
      </c>
    </row>
    <row r="365" spans="6:28" ht="14.5">
      <c r="F365" s="68" t="str">
        <f t="shared" si="119"/>
        <v/>
      </c>
      <c r="G365" s="62" t="str">
        <f t="shared" si="120"/>
        <v/>
      </c>
      <c r="H365" s="62" t="str">
        <f t="shared" si="121"/>
        <v/>
      </c>
      <c r="I365" s="62" t="str">
        <f t="shared" si="122"/>
        <v/>
      </c>
      <c r="J365" s="69" t="str">
        <f t="shared" si="107"/>
        <v/>
      </c>
      <c r="K365" s="62" t="str">
        <f t="shared" si="123"/>
        <v/>
      </c>
      <c r="L365" s="69" t="str">
        <f t="shared" si="108"/>
        <v/>
      </c>
      <c r="M365" s="62"/>
      <c r="N365" s="62" t="str">
        <f t="shared" si="109"/>
        <v/>
      </c>
      <c r="O365" s="62"/>
      <c r="P365" s="62"/>
      <c r="Q365" s="62"/>
      <c r="R365" s="63" t="e">
        <f t="shared" si="112"/>
        <v>#VALUE!</v>
      </c>
      <c r="S365" s="62"/>
      <c r="U365" s="36" t="str">
        <f t="shared" si="113"/>
        <v/>
      </c>
      <c r="V365" s="58" t="str">
        <f t="shared" si="114"/>
        <v/>
      </c>
      <c r="W365" s="58" t="str">
        <f t="shared" si="115"/>
        <v/>
      </c>
      <c r="X365" s="58" t="str">
        <f t="shared" si="116"/>
        <v/>
      </c>
      <c r="Y365" s="58" t="str">
        <f t="shared" si="110"/>
        <v/>
      </c>
      <c r="Z365" s="58" t="str">
        <f t="shared" si="117"/>
        <v/>
      </c>
      <c r="AA365" s="58" t="str">
        <f t="shared" si="111"/>
        <v/>
      </c>
      <c r="AB365" s="58" t="str">
        <f t="shared" si="118"/>
        <v/>
      </c>
    </row>
    <row r="366" spans="6:28" ht="14.5">
      <c r="F366" s="68" t="str">
        <f t="shared" si="119"/>
        <v/>
      </c>
      <c r="G366" s="62" t="str">
        <f t="shared" si="120"/>
        <v/>
      </c>
      <c r="H366" s="62" t="str">
        <f t="shared" si="121"/>
        <v/>
      </c>
      <c r="I366" s="62" t="str">
        <f t="shared" si="122"/>
        <v/>
      </c>
      <c r="J366" s="69" t="str">
        <f t="shared" si="107"/>
        <v/>
      </c>
      <c r="K366" s="62" t="str">
        <f t="shared" si="123"/>
        <v/>
      </c>
      <c r="L366" s="69" t="str">
        <f t="shared" si="108"/>
        <v/>
      </c>
      <c r="M366" s="62"/>
      <c r="N366" s="62" t="str">
        <f t="shared" si="109"/>
        <v/>
      </c>
      <c r="O366" s="62"/>
      <c r="P366" s="62"/>
      <c r="Q366" s="62"/>
      <c r="R366" s="63" t="e">
        <f t="shared" si="112"/>
        <v>#VALUE!</v>
      </c>
      <c r="S366" s="62"/>
      <c r="U366" s="36" t="str">
        <f t="shared" si="113"/>
        <v/>
      </c>
      <c r="V366" s="58" t="str">
        <f t="shared" si="114"/>
        <v/>
      </c>
      <c r="W366" s="58" t="str">
        <f t="shared" si="115"/>
        <v/>
      </c>
      <c r="X366" s="58" t="str">
        <f t="shared" si="116"/>
        <v/>
      </c>
      <c r="Y366" s="58" t="str">
        <f t="shared" si="110"/>
        <v/>
      </c>
      <c r="Z366" s="58" t="str">
        <f t="shared" si="117"/>
        <v/>
      </c>
      <c r="AA366" s="58" t="str">
        <f t="shared" si="111"/>
        <v/>
      </c>
      <c r="AB366" s="58" t="str">
        <f t="shared" si="118"/>
        <v/>
      </c>
    </row>
    <row r="367" spans="6:28" ht="14.5">
      <c r="F367" s="68" t="str">
        <f t="shared" si="119"/>
        <v/>
      </c>
      <c r="G367" s="62" t="str">
        <f t="shared" si="120"/>
        <v/>
      </c>
      <c r="H367" s="62" t="str">
        <f t="shared" si="121"/>
        <v/>
      </c>
      <c r="I367" s="62" t="str">
        <f t="shared" si="122"/>
        <v/>
      </c>
      <c r="J367" s="69" t="str">
        <f t="shared" si="107"/>
        <v/>
      </c>
      <c r="K367" s="62" t="str">
        <f t="shared" si="123"/>
        <v/>
      </c>
      <c r="L367" s="69" t="str">
        <f t="shared" si="108"/>
        <v/>
      </c>
      <c r="M367" s="62"/>
      <c r="N367" s="62" t="str">
        <f t="shared" si="109"/>
        <v/>
      </c>
      <c r="O367" s="62"/>
      <c r="P367" s="62"/>
      <c r="Q367" s="62"/>
      <c r="R367" s="63" t="e">
        <f t="shared" si="112"/>
        <v>#VALUE!</v>
      </c>
      <c r="S367" s="62"/>
      <c r="U367" s="36" t="str">
        <f t="shared" si="113"/>
        <v/>
      </c>
      <c r="V367" s="58" t="str">
        <f t="shared" si="114"/>
        <v/>
      </c>
      <c r="W367" s="58" t="str">
        <f t="shared" si="115"/>
        <v/>
      </c>
      <c r="X367" s="58" t="str">
        <f t="shared" si="116"/>
        <v/>
      </c>
      <c r="Y367" s="58" t="str">
        <f t="shared" si="110"/>
        <v/>
      </c>
      <c r="Z367" s="58" t="str">
        <f t="shared" si="117"/>
        <v/>
      </c>
      <c r="AA367" s="58" t="str">
        <f t="shared" si="111"/>
        <v/>
      </c>
      <c r="AB367" s="58" t="str">
        <f t="shared" si="118"/>
        <v/>
      </c>
    </row>
    <row r="368" spans="6:28" ht="14.5">
      <c r="F368" s="68" t="str">
        <f t="shared" si="119"/>
        <v/>
      </c>
      <c r="G368" s="62" t="str">
        <f t="shared" si="120"/>
        <v/>
      </c>
      <c r="H368" s="62" t="str">
        <f t="shared" si="121"/>
        <v/>
      </c>
      <c r="I368" s="62" t="str">
        <f t="shared" si="122"/>
        <v/>
      </c>
      <c r="J368" s="69" t="str">
        <f t="shared" si="107"/>
        <v/>
      </c>
      <c r="K368" s="62" t="str">
        <f t="shared" si="123"/>
        <v/>
      </c>
      <c r="L368" s="69" t="str">
        <f t="shared" si="108"/>
        <v/>
      </c>
      <c r="M368" s="62"/>
      <c r="N368" s="62" t="str">
        <f t="shared" si="109"/>
        <v/>
      </c>
      <c r="O368" s="62"/>
      <c r="P368" s="62"/>
      <c r="Q368" s="62"/>
      <c r="R368" s="63" t="e">
        <f t="shared" si="112"/>
        <v>#VALUE!</v>
      </c>
      <c r="S368" s="62"/>
      <c r="U368" s="36" t="str">
        <f t="shared" si="113"/>
        <v/>
      </c>
      <c r="V368" s="58" t="str">
        <f t="shared" si="114"/>
        <v/>
      </c>
      <c r="W368" s="58" t="str">
        <f t="shared" si="115"/>
        <v/>
      </c>
      <c r="X368" s="58" t="str">
        <f t="shared" si="116"/>
        <v/>
      </c>
      <c r="Y368" s="58" t="str">
        <f t="shared" si="110"/>
        <v/>
      </c>
      <c r="Z368" s="58" t="str">
        <f t="shared" si="117"/>
        <v/>
      </c>
      <c r="AA368" s="58" t="str">
        <f t="shared" si="111"/>
        <v/>
      </c>
      <c r="AB368" s="58" t="str">
        <f t="shared" si="118"/>
        <v/>
      </c>
    </row>
    <row r="369" spans="6:28" ht="14.5">
      <c r="F369" s="68" t="str">
        <f t="shared" si="119"/>
        <v/>
      </c>
      <c r="G369" s="62" t="str">
        <f t="shared" si="120"/>
        <v/>
      </c>
      <c r="H369" s="62" t="str">
        <f t="shared" si="121"/>
        <v/>
      </c>
      <c r="I369" s="62" t="str">
        <f t="shared" si="122"/>
        <v/>
      </c>
      <c r="J369" s="69" t="str">
        <f t="shared" si="107"/>
        <v/>
      </c>
      <c r="K369" s="62" t="str">
        <f t="shared" si="123"/>
        <v/>
      </c>
      <c r="L369" s="69" t="str">
        <f t="shared" si="108"/>
        <v/>
      </c>
      <c r="M369" s="62"/>
      <c r="N369" s="62" t="str">
        <f t="shared" si="109"/>
        <v/>
      </c>
      <c r="O369" s="62"/>
      <c r="P369" s="62"/>
      <c r="Q369" s="62"/>
      <c r="R369" s="63" t="e">
        <f t="shared" si="112"/>
        <v>#VALUE!</v>
      </c>
      <c r="S369" s="62"/>
      <c r="U369" s="36" t="str">
        <f t="shared" si="113"/>
        <v/>
      </c>
      <c r="V369" s="58" t="str">
        <f t="shared" si="114"/>
        <v/>
      </c>
      <c r="W369" s="58" t="str">
        <f t="shared" si="115"/>
        <v/>
      </c>
      <c r="X369" s="58" t="str">
        <f t="shared" si="116"/>
        <v/>
      </c>
      <c r="Y369" s="58" t="str">
        <f t="shared" si="110"/>
        <v/>
      </c>
      <c r="Z369" s="58" t="str">
        <f t="shared" si="117"/>
        <v/>
      </c>
      <c r="AA369" s="58" t="str">
        <f t="shared" si="111"/>
        <v/>
      </c>
      <c r="AB369" s="58" t="str">
        <f t="shared" si="118"/>
        <v/>
      </c>
    </row>
    <row r="370" spans="6:28" ht="14.5">
      <c r="F370" s="68" t="str">
        <f t="shared" si="119"/>
        <v/>
      </c>
      <c r="G370" s="62" t="str">
        <f t="shared" si="120"/>
        <v/>
      </c>
      <c r="H370" s="62" t="str">
        <f t="shared" si="121"/>
        <v/>
      </c>
      <c r="I370" s="62" t="str">
        <f t="shared" si="122"/>
        <v/>
      </c>
      <c r="J370" s="69" t="str">
        <f t="shared" si="107"/>
        <v/>
      </c>
      <c r="K370" s="62" t="str">
        <f t="shared" si="123"/>
        <v/>
      </c>
      <c r="L370" s="69" t="str">
        <f t="shared" si="108"/>
        <v/>
      </c>
      <c r="M370" s="62"/>
      <c r="N370" s="62" t="str">
        <f t="shared" si="109"/>
        <v/>
      </c>
      <c r="O370" s="62"/>
      <c r="P370" s="62"/>
      <c r="Q370" s="62"/>
      <c r="R370" s="63" t="e">
        <f t="shared" si="112"/>
        <v>#VALUE!</v>
      </c>
      <c r="S370" s="62"/>
      <c r="U370" s="36" t="str">
        <f t="shared" si="113"/>
        <v/>
      </c>
      <c r="V370" s="58" t="str">
        <f t="shared" si="114"/>
        <v/>
      </c>
      <c r="W370" s="58" t="str">
        <f t="shared" si="115"/>
        <v/>
      </c>
      <c r="X370" s="58" t="str">
        <f t="shared" si="116"/>
        <v/>
      </c>
      <c r="Y370" s="58" t="str">
        <f t="shared" si="110"/>
        <v/>
      </c>
      <c r="Z370" s="58" t="str">
        <f t="shared" si="117"/>
        <v/>
      </c>
      <c r="AA370" s="58" t="str">
        <f t="shared" si="111"/>
        <v/>
      </c>
      <c r="AB370" s="58" t="str">
        <f t="shared" si="118"/>
        <v/>
      </c>
    </row>
    <row r="371" spans="6:28" ht="14.5">
      <c r="F371" s="68" t="str">
        <f t="shared" si="119"/>
        <v/>
      </c>
      <c r="G371" s="62" t="str">
        <f t="shared" si="120"/>
        <v/>
      </c>
      <c r="H371" s="62" t="str">
        <f t="shared" si="121"/>
        <v/>
      </c>
      <c r="I371" s="62" t="str">
        <f t="shared" si="122"/>
        <v/>
      </c>
      <c r="J371" s="69" t="str">
        <f t="shared" si="107"/>
        <v/>
      </c>
      <c r="K371" s="62" t="str">
        <f t="shared" si="123"/>
        <v/>
      </c>
      <c r="L371" s="69" t="str">
        <f t="shared" si="108"/>
        <v/>
      </c>
      <c r="M371" s="62"/>
      <c r="N371" s="62" t="str">
        <f t="shared" si="109"/>
        <v/>
      </c>
      <c r="O371" s="62"/>
      <c r="P371" s="62"/>
      <c r="Q371" s="62"/>
      <c r="R371" s="63" t="e">
        <f t="shared" si="112"/>
        <v>#VALUE!</v>
      </c>
      <c r="S371" s="62"/>
      <c r="U371" s="36" t="str">
        <f t="shared" si="113"/>
        <v/>
      </c>
      <c r="V371" s="58" t="str">
        <f t="shared" si="114"/>
        <v/>
      </c>
      <c r="W371" s="58" t="str">
        <f t="shared" si="115"/>
        <v/>
      </c>
      <c r="X371" s="58" t="str">
        <f t="shared" si="116"/>
        <v/>
      </c>
      <c r="Y371" s="58" t="str">
        <f t="shared" si="110"/>
        <v/>
      </c>
      <c r="Z371" s="58" t="str">
        <f t="shared" si="117"/>
        <v/>
      </c>
      <c r="AA371" s="58" t="str">
        <f t="shared" si="111"/>
        <v/>
      </c>
      <c r="AB371" s="58" t="str">
        <f t="shared" si="118"/>
        <v/>
      </c>
    </row>
    <row r="372" spans="6:28" ht="14.5">
      <c r="F372" s="68" t="str">
        <f t="shared" si="119"/>
        <v/>
      </c>
      <c r="G372" s="62" t="str">
        <f t="shared" si="120"/>
        <v/>
      </c>
      <c r="H372" s="62" t="str">
        <f t="shared" si="121"/>
        <v/>
      </c>
      <c r="I372" s="62" t="str">
        <f t="shared" si="122"/>
        <v/>
      </c>
      <c r="J372" s="69" t="str">
        <f t="shared" si="107"/>
        <v/>
      </c>
      <c r="K372" s="62" t="str">
        <f t="shared" si="123"/>
        <v/>
      </c>
      <c r="L372" s="69" t="str">
        <f t="shared" si="108"/>
        <v/>
      </c>
      <c r="M372" s="62"/>
      <c r="N372" s="62" t="str">
        <f t="shared" si="109"/>
        <v/>
      </c>
      <c r="O372" s="62"/>
      <c r="P372" s="62"/>
      <c r="Q372" s="62"/>
      <c r="R372" s="63" t="e">
        <f t="shared" si="112"/>
        <v>#VALUE!</v>
      </c>
      <c r="S372" s="62"/>
      <c r="U372" s="36" t="str">
        <f t="shared" si="113"/>
        <v/>
      </c>
      <c r="V372" s="58" t="str">
        <f t="shared" si="114"/>
        <v/>
      </c>
      <c r="W372" s="58" t="str">
        <f t="shared" si="115"/>
        <v/>
      </c>
      <c r="X372" s="58" t="str">
        <f t="shared" si="116"/>
        <v/>
      </c>
      <c r="Y372" s="58" t="str">
        <f t="shared" si="110"/>
        <v/>
      </c>
      <c r="Z372" s="58" t="str">
        <f t="shared" si="117"/>
        <v/>
      </c>
      <c r="AA372" s="58" t="str">
        <f t="shared" si="111"/>
        <v/>
      </c>
      <c r="AB372" s="58" t="str">
        <f t="shared" si="118"/>
        <v/>
      </c>
    </row>
    <row r="373" spans="6:28" ht="14.5">
      <c r="F373" s="68" t="str">
        <f t="shared" si="119"/>
        <v/>
      </c>
      <c r="G373" s="62" t="str">
        <f t="shared" si="120"/>
        <v/>
      </c>
      <c r="H373" s="62" t="str">
        <f t="shared" si="121"/>
        <v/>
      </c>
      <c r="I373" s="62" t="str">
        <f t="shared" si="122"/>
        <v/>
      </c>
      <c r="J373" s="69" t="str">
        <f t="shared" si="107"/>
        <v/>
      </c>
      <c r="K373" s="62" t="str">
        <f t="shared" si="123"/>
        <v/>
      </c>
      <c r="L373" s="69" t="str">
        <f t="shared" si="108"/>
        <v/>
      </c>
      <c r="M373" s="62"/>
      <c r="N373" s="62" t="str">
        <f t="shared" si="109"/>
        <v/>
      </c>
      <c r="O373" s="62"/>
      <c r="P373" s="62"/>
      <c r="Q373" s="62"/>
      <c r="R373" s="63" t="e">
        <f t="shared" si="112"/>
        <v>#VALUE!</v>
      </c>
      <c r="S373" s="62"/>
      <c r="U373" s="36" t="str">
        <f t="shared" si="113"/>
        <v/>
      </c>
      <c r="V373" s="58" t="str">
        <f t="shared" si="114"/>
        <v/>
      </c>
      <c r="W373" s="58" t="str">
        <f t="shared" si="115"/>
        <v/>
      </c>
      <c r="X373" s="58" t="str">
        <f t="shared" si="116"/>
        <v/>
      </c>
      <c r="Y373" s="58" t="str">
        <f t="shared" si="110"/>
        <v/>
      </c>
      <c r="Z373" s="58" t="str">
        <f t="shared" si="117"/>
        <v/>
      </c>
      <c r="AA373" s="58" t="str">
        <f t="shared" si="111"/>
        <v/>
      </c>
      <c r="AB373" s="58" t="str">
        <f t="shared" si="118"/>
        <v/>
      </c>
    </row>
    <row r="374" spans="6:28" ht="14.5">
      <c r="F374" s="68" t="str">
        <f t="shared" si="119"/>
        <v/>
      </c>
      <c r="G374" s="62" t="str">
        <f t="shared" si="120"/>
        <v/>
      </c>
      <c r="H374" s="62" t="str">
        <f t="shared" si="121"/>
        <v/>
      </c>
      <c r="I374" s="62" t="str">
        <f t="shared" si="122"/>
        <v/>
      </c>
      <c r="J374" s="69" t="str">
        <f t="shared" si="107"/>
        <v/>
      </c>
      <c r="K374" s="62" t="str">
        <f t="shared" si="123"/>
        <v/>
      </c>
      <c r="L374" s="69" t="str">
        <f t="shared" si="108"/>
        <v/>
      </c>
      <c r="M374" s="62"/>
      <c r="N374" s="62" t="str">
        <f t="shared" si="109"/>
        <v/>
      </c>
      <c r="O374" s="62"/>
      <c r="P374" s="62"/>
      <c r="Q374" s="62"/>
      <c r="R374" s="63" t="e">
        <f t="shared" si="112"/>
        <v>#VALUE!</v>
      </c>
      <c r="S374" s="62"/>
      <c r="U374" s="36" t="str">
        <f t="shared" si="113"/>
        <v/>
      </c>
      <c r="V374" s="58" t="str">
        <f t="shared" si="114"/>
        <v/>
      </c>
      <c r="W374" s="58" t="str">
        <f t="shared" si="115"/>
        <v/>
      </c>
      <c r="X374" s="58" t="str">
        <f t="shared" si="116"/>
        <v/>
      </c>
      <c r="Y374" s="58" t="str">
        <f t="shared" si="110"/>
        <v/>
      </c>
      <c r="Z374" s="58" t="str">
        <f t="shared" si="117"/>
        <v/>
      </c>
      <c r="AA374" s="58" t="str">
        <f t="shared" si="111"/>
        <v/>
      </c>
      <c r="AB374" s="58" t="str">
        <f t="shared" si="118"/>
        <v/>
      </c>
    </row>
    <row r="375" spans="6:28" ht="14.5">
      <c r="F375" s="68" t="str">
        <f t="shared" si="119"/>
        <v/>
      </c>
      <c r="G375" s="62" t="str">
        <f t="shared" si="120"/>
        <v/>
      </c>
      <c r="H375" s="62" t="str">
        <f t="shared" si="121"/>
        <v/>
      </c>
      <c r="I375" s="62" t="str">
        <f t="shared" si="122"/>
        <v/>
      </c>
      <c r="J375" s="69" t="str">
        <f t="shared" si="107"/>
        <v/>
      </c>
      <c r="K375" s="62" t="str">
        <f t="shared" si="123"/>
        <v/>
      </c>
      <c r="L375" s="69" t="str">
        <f t="shared" si="108"/>
        <v/>
      </c>
      <c r="M375" s="62"/>
      <c r="N375" s="62" t="str">
        <f t="shared" si="109"/>
        <v/>
      </c>
      <c r="O375" s="62"/>
      <c r="P375" s="62"/>
      <c r="Q375" s="62"/>
      <c r="R375" s="63" t="e">
        <f t="shared" si="112"/>
        <v>#VALUE!</v>
      </c>
      <c r="S375" s="62"/>
      <c r="U375" s="36" t="str">
        <f t="shared" si="113"/>
        <v/>
      </c>
      <c r="V375" s="58" t="str">
        <f t="shared" si="114"/>
        <v/>
      </c>
      <c r="W375" s="58" t="str">
        <f t="shared" si="115"/>
        <v/>
      </c>
      <c r="X375" s="58" t="str">
        <f t="shared" si="116"/>
        <v/>
      </c>
      <c r="Y375" s="58" t="str">
        <f t="shared" si="110"/>
        <v/>
      </c>
      <c r="Z375" s="58" t="str">
        <f t="shared" si="117"/>
        <v/>
      </c>
      <c r="AA375" s="58" t="str">
        <f t="shared" si="111"/>
        <v/>
      </c>
      <c r="AB375" s="58" t="str">
        <f t="shared" si="118"/>
        <v/>
      </c>
    </row>
    <row r="376" spans="6:28" ht="14.5">
      <c r="F376" s="68" t="str">
        <f t="shared" si="119"/>
        <v/>
      </c>
      <c r="G376" s="62" t="str">
        <f t="shared" si="120"/>
        <v/>
      </c>
      <c r="H376" s="62" t="str">
        <f t="shared" si="121"/>
        <v/>
      </c>
      <c r="I376" s="62" t="str">
        <f t="shared" si="122"/>
        <v/>
      </c>
      <c r="J376" s="69" t="str">
        <f t="shared" si="107"/>
        <v/>
      </c>
      <c r="K376" s="62" t="str">
        <f t="shared" si="123"/>
        <v/>
      </c>
      <c r="L376" s="69" t="str">
        <f t="shared" si="108"/>
        <v/>
      </c>
      <c r="M376" s="62"/>
      <c r="N376" s="62" t="str">
        <f t="shared" si="109"/>
        <v/>
      </c>
      <c r="O376" s="62"/>
      <c r="P376" s="62"/>
      <c r="Q376" s="62"/>
      <c r="R376" s="63" t="e">
        <f t="shared" si="112"/>
        <v>#VALUE!</v>
      </c>
      <c r="S376" s="62"/>
      <c r="U376" s="36" t="str">
        <f t="shared" si="113"/>
        <v/>
      </c>
      <c r="V376" s="58" t="str">
        <f t="shared" si="114"/>
        <v/>
      </c>
      <c r="W376" s="58" t="str">
        <f t="shared" si="115"/>
        <v/>
      </c>
      <c r="X376" s="58" t="str">
        <f t="shared" si="116"/>
        <v/>
      </c>
      <c r="Y376" s="58" t="str">
        <f t="shared" si="110"/>
        <v/>
      </c>
      <c r="Z376" s="58" t="str">
        <f t="shared" si="117"/>
        <v/>
      </c>
      <c r="AA376" s="58" t="str">
        <f t="shared" si="111"/>
        <v/>
      </c>
      <c r="AB376" s="58" t="str">
        <f t="shared" si="118"/>
        <v/>
      </c>
    </row>
    <row r="377" spans="6:28" ht="14.5">
      <c r="F377" s="68" t="str">
        <f t="shared" si="119"/>
        <v/>
      </c>
      <c r="G377" s="62" t="str">
        <f t="shared" si="120"/>
        <v/>
      </c>
      <c r="H377" s="62" t="str">
        <f t="shared" si="121"/>
        <v/>
      </c>
      <c r="I377" s="62" t="str">
        <f t="shared" si="122"/>
        <v/>
      </c>
      <c r="J377" s="69" t="str">
        <f t="shared" si="107"/>
        <v/>
      </c>
      <c r="K377" s="62" t="str">
        <f t="shared" si="123"/>
        <v/>
      </c>
      <c r="L377" s="69" t="str">
        <f t="shared" si="108"/>
        <v/>
      </c>
      <c r="M377" s="62"/>
      <c r="N377" s="62" t="str">
        <f t="shared" si="109"/>
        <v/>
      </c>
      <c r="O377" s="62"/>
      <c r="P377" s="62"/>
      <c r="Q377" s="62"/>
      <c r="R377" s="63" t="e">
        <f t="shared" si="112"/>
        <v>#VALUE!</v>
      </c>
      <c r="S377" s="62"/>
      <c r="U377" s="36" t="str">
        <f t="shared" si="113"/>
        <v/>
      </c>
      <c r="V377" s="58" t="str">
        <f t="shared" si="114"/>
        <v/>
      </c>
      <c r="W377" s="58" t="str">
        <f t="shared" si="115"/>
        <v/>
      </c>
      <c r="X377" s="58" t="str">
        <f t="shared" si="116"/>
        <v/>
      </c>
      <c r="Y377" s="58" t="str">
        <f t="shared" si="110"/>
        <v/>
      </c>
      <c r="Z377" s="58" t="str">
        <f t="shared" si="117"/>
        <v/>
      </c>
      <c r="AA377" s="58" t="str">
        <f t="shared" si="111"/>
        <v/>
      </c>
      <c r="AB377" s="58" t="str">
        <f t="shared" si="118"/>
        <v/>
      </c>
    </row>
    <row r="378" spans="6:28" ht="14.5">
      <c r="F378" s="68" t="str">
        <f t="shared" si="119"/>
        <v/>
      </c>
      <c r="G378" s="62" t="str">
        <f t="shared" si="120"/>
        <v/>
      </c>
      <c r="H378" s="62" t="str">
        <f t="shared" si="121"/>
        <v/>
      </c>
      <c r="I378" s="62" t="str">
        <f t="shared" si="122"/>
        <v/>
      </c>
      <c r="J378" s="69" t="str">
        <f t="shared" si="107"/>
        <v/>
      </c>
      <c r="K378" s="62" t="str">
        <f t="shared" si="123"/>
        <v/>
      </c>
      <c r="L378" s="69" t="str">
        <f t="shared" si="108"/>
        <v/>
      </c>
      <c r="M378" s="62"/>
      <c r="N378" s="62" t="str">
        <f t="shared" si="109"/>
        <v/>
      </c>
      <c r="O378" s="62"/>
      <c r="P378" s="62"/>
      <c r="Q378" s="62"/>
      <c r="R378" s="63" t="e">
        <f t="shared" si="112"/>
        <v>#VALUE!</v>
      </c>
      <c r="S378" s="62"/>
      <c r="U378" s="36" t="str">
        <f t="shared" si="113"/>
        <v/>
      </c>
      <c r="V378" s="58" t="str">
        <f t="shared" si="114"/>
        <v/>
      </c>
      <c r="W378" s="58" t="str">
        <f t="shared" si="115"/>
        <v/>
      </c>
      <c r="X378" s="58" t="str">
        <f t="shared" si="116"/>
        <v/>
      </c>
      <c r="Y378" s="58" t="str">
        <f t="shared" si="110"/>
        <v/>
      </c>
      <c r="Z378" s="58" t="str">
        <f t="shared" si="117"/>
        <v/>
      </c>
      <c r="AA378" s="58" t="str">
        <f t="shared" si="111"/>
        <v/>
      </c>
      <c r="AB378" s="58" t="str">
        <f t="shared" si="118"/>
        <v/>
      </c>
    </row>
    <row r="379" spans="6:28" ht="14.5">
      <c r="F379" s="68" t="str">
        <f t="shared" si="119"/>
        <v/>
      </c>
      <c r="G379" s="62" t="str">
        <f t="shared" si="120"/>
        <v/>
      </c>
      <c r="H379" s="62" t="str">
        <f t="shared" si="121"/>
        <v/>
      </c>
      <c r="I379" s="62" t="str">
        <f t="shared" si="122"/>
        <v/>
      </c>
      <c r="J379" s="69" t="str">
        <f t="shared" si="107"/>
        <v/>
      </c>
      <c r="K379" s="62" t="str">
        <f t="shared" si="123"/>
        <v/>
      </c>
      <c r="L379" s="69" t="str">
        <f t="shared" si="108"/>
        <v/>
      </c>
      <c r="M379" s="62"/>
      <c r="N379" s="62" t="str">
        <f t="shared" si="109"/>
        <v/>
      </c>
      <c r="O379" s="62"/>
      <c r="P379" s="62"/>
      <c r="Q379" s="62"/>
      <c r="R379" s="63" t="e">
        <f t="shared" si="112"/>
        <v>#VALUE!</v>
      </c>
      <c r="S379" s="62"/>
      <c r="U379" s="36" t="str">
        <f t="shared" si="113"/>
        <v/>
      </c>
      <c r="V379" s="58" t="str">
        <f t="shared" si="114"/>
        <v/>
      </c>
      <c r="W379" s="58" t="str">
        <f t="shared" si="115"/>
        <v/>
      </c>
      <c r="X379" s="58" t="str">
        <f t="shared" si="116"/>
        <v/>
      </c>
      <c r="Y379" s="58" t="str">
        <f t="shared" si="110"/>
        <v/>
      </c>
      <c r="Z379" s="58" t="str">
        <f t="shared" si="117"/>
        <v/>
      </c>
      <c r="AA379" s="58" t="str">
        <f t="shared" si="111"/>
        <v/>
      </c>
      <c r="AB379" s="58" t="str">
        <f t="shared" si="118"/>
        <v/>
      </c>
    </row>
    <row r="380" spans="6:28" ht="14.5">
      <c r="F380" s="68" t="str">
        <f t="shared" si="119"/>
        <v/>
      </c>
      <c r="G380" s="62" t="str">
        <f t="shared" si="120"/>
        <v/>
      </c>
      <c r="H380" s="62" t="str">
        <f t="shared" si="121"/>
        <v/>
      </c>
      <c r="I380" s="62" t="str">
        <f t="shared" si="122"/>
        <v/>
      </c>
      <c r="J380" s="69" t="str">
        <f t="shared" si="107"/>
        <v/>
      </c>
      <c r="K380" s="62" t="str">
        <f t="shared" si="123"/>
        <v/>
      </c>
      <c r="L380" s="69" t="str">
        <f t="shared" si="108"/>
        <v/>
      </c>
      <c r="M380" s="62"/>
      <c r="N380" s="62" t="str">
        <f t="shared" si="109"/>
        <v/>
      </c>
      <c r="O380" s="62"/>
      <c r="P380" s="62"/>
      <c r="Q380" s="62"/>
      <c r="R380" s="63" t="e">
        <f t="shared" si="112"/>
        <v>#VALUE!</v>
      </c>
      <c r="S380" s="62"/>
      <c r="U380" s="36" t="str">
        <f t="shared" si="113"/>
        <v/>
      </c>
      <c r="V380" s="58" t="str">
        <f t="shared" si="114"/>
        <v/>
      </c>
      <c r="W380" s="58" t="str">
        <f t="shared" si="115"/>
        <v/>
      </c>
      <c r="X380" s="58" t="str">
        <f t="shared" si="116"/>
        <v/>
      </c>
      <c r="Y380" s="58" t="str">
        <f t="shared" si="110"/>
        <v/>
      </c>
      <c r="Z380" s="58" t="str">
        <f t="shared" si="117"/>
        <v/>
      </c>
      <c r="AA380" s="58" t="str">
        <f t="shared" si="111"/>
        <v/>
      </c>
      <c r="AB380" s="58" t="str">
        <f t="shared" si="118"/>
        <v/>
      </c>
    </row>
    <row r="381" spans="6:28" ht="14.5">
      <c r="F381" s="68" t="str">
        <f t="shared" si="119"/>
        <v/>
      </c>
      <c r="G381" s="62" t="str">
        <f t="shared" si="120"/>
        <v/>
      </c>
      <c r="H381" s="62" t="str">
        <f t="shared" si="121"/>
        <v/>
      </c>
      <c r="I381" s="62" t="str">
        <f t="shared" si="122"/>
        <v/>
      </c>
      <c r="J381" s="69" t="str">
        <f t="shared" si="107"/>
        <v/>
      </c>
      <c r="K381" s="62" t="str">
        <f t="shared" si="123"/>
        <v/>
      </c>
      <c r="L381" s="69" t="str">
        <f t="shared" si="108"/>
        <v/>
      </c>
      <c r="M381" s="62"/>
      <c r="N381" s="62" t="str">
        <f t="shared" si="109"/>
        <v/>
      </c>
      <c r="O381" s="62"/>
      <c r="P381" s="62"/>
      <c r="Q381" s="62"/>
      <c r="R381" s="63" t="e">
        <f t="shared" si="112"/>
        <v>#VALUE!</v>
      </c>
      <c r="S381" s="62"/>
      <c r="U381" s="36" t="str">
        <f t="shared" si="113"/>
        <v/>
      </c>
      <c r="V381" s="58" t="str">
        <f t="shared" si="114"/>
        <v/>
      </c>
      <c r="W381" s="58" t="str">
        <f t="shared" si="115"/>
        <v/>
      </c>
      <c r="X381" s="58" t="str">
        <f t="shared" si="116"/>
        <v/>
      </c>
      <c r="Y381" s="58" t="str">
        <f t="shared" si="110"/>
        <v/>
      </c>
      <c r="Z381" s="58" t="str">
        <f t="shared" si="117"/>
        <v/>
      </c>
      <c r="AA381" s="58" t="str">
        <f t="shared" si="111"/>
        <v/>
      </c>
      <c r="AB381" s="58" t="str">
        <f t="shared" si="118"/>
        <v/>
      </c>
    </row>
    <row r="382" spans="6:28" ht="14.5">
      <c r="F382" s="68" t="str">
        <f t="shared" si="119"/>
        <v/>
      </c>
      <c r="G382" s="62" t="str">
        <f t="shared" si="120"/>
        <v/>
      </c>
      <c r="H382" s="62" t="str">
        <f t="shared" si="121"/>
        <v/>
      </c>
      <c r="I382" s="62" t="str">
        <f t="shared" si="122"/>
        <v/>
      </c>
      <c r="J382" s="69" t="str">
        <f t="shared" si="107"/>
        <v/>
      </c>
      <c r="K382" s="62" t="str">
        <f t="shared" si="123"/>
        <v/>
      </c>
      <c r="L382" s="69" t="str">
        <f t="shared" si="108"/>
        <v/>
      </c>
      <c r="M382" s="62"/>
      <c r="N382" s="62" t="str">
        <f t="shared" si="109"/>
        <v/>
      </c>
      <c r="O382" s="62"/>
      <c r="P382" s="62"/>
      <c r="Q382" s="62"/>
      <c r="R382" s="63" t="e">
        <f t="shared" si="112"/>
        <v>#VALUE!</v>
      </c>
      <c r="S382" s="62"/>
      <c r="U382" s="36" t="str">
        <f t="shared" si="113"/>
        <v/>
      </c>
      <c r="V382" s="58" t="str">
        <f t="shared" si="114"/>
        <v/>
      </c>
      <c r="W382" s="58" t="str">
        <f t="shared" si="115"/>
        <v/>
      </c>
      <c r="X382" s="58" t="str">
        <f t="shared" si="116"/>
        <v/>
      </c>
      <c r="Y382" s="58" t="str">
        <f t="shared" si="110"/>
        <v/>
      </c>
      <c r="Z382" s="58" t="str">
        <f t="shared" si="117"/>
        <v/>
      </c>
      <c r="AA382" s="58" t="str">
        <f t="shared" si="111"/>
        <v/>
      </c>
      <c r="AB382" s="58" t="str">
        <f t="shared" si="118"/>
        <v/>
      </c>
    </row>
    <row r="383" spans="6:28" ht="14.5">
      <c r="F383" s="68" t="str">
        <f t="shared" si="119"/>
        <v/>
      </c>
      <c r="G383" s="62" t="str">
        <f t="shared" si="120"/>
        <v/>
      </c>
      <c r="H383" s="62" t="str">
        <f t="shared" si="121"/>
        <v/>
      </c>
      <c r="I383" s="62" t="str">
        <f t="shared" si="122"/>
        <v/>
      </c>
      <c r="J383" s="69" t="str">
        <f t="shared" si="107"/>
        <v/>
      </c>
      <c r="K383" s="62" t="str">
        <f t="shared" si="123"/>
        <v/>
      </c>
      <c r="L383" s="69" t="str">
        <f t="shared" si="108"/>
        <v/>
      </c>
      <c r="M383" s="62"/>
      <c r="N383" s="62" t="str">
        <f t="shared" si="109"/>
        <v/>
      </c>
      <c r="O383" s="62"/>
      <c r="P383" s="62"/>
      <c r="Q383" s="62"/>
      <c r="R383" s="63" t="e">
        <f t="shared" si="112"/>
        <v>#VALUE!</v>
      </c>
      <c r="S383" s="62"/>
      <c r="U383" s="36" t="str">
        <f t="shared" si="113"/>
        <v/>
      </c>
      <c r="V383" s="58" t="str">
        <f t="shared" si="114"/>
        <v/>
      </c>
      <c r="W383" s="58" t="str">
        <f t="shared" si="115"/>
        <v/>
      </c>
      <c r="X383" s="58" t="str">
        <f t="shared" si="116"/>
        <v/>
      </c>
      <c r="Y383" s="58" t="str">
        <f t="shared" si="110"/>
        <v/>
      </c>
      <c r="Z383" s="58" t="str">
        <f t="shared" si="117"/>
        <v/>
      </c>
      <c r="AA383" s="58" t="str">
        <f t="shared" si="111"/>
        <v/>
      </c>
      <c r="AB383" s="58" t="str">
        <f t="shared" si="118"/>
        <v/>
      </c>
    </row>
    <row r="384" spans="6:28" ht="14.5">
      <c r="F384" s="68" t="str">
        <f t="shared" si="119"/>
        <v/>
      </c>
      <c r="G384" s="62" t="str">
        <f t="shared" si="120"/>
        <v/>
      </c>
      <c r="H384" s="62" t="str">
        <f t="shared" si="121"/>
        <v/>
      </c>
      <c r="I384" s="62" t="str">
        <f t="shared" si="122"/>
        <v/>
      </c>
      <c r="J384" s="69" t="str">
        <f t="shared" si="107"/>
        <v/>
      </c>
      <c r="K384" s="62" t="str">
        <f t="shared" si="123"/>
        <v/>
      </c>
      <c r="L384" s="69" t="str">
        <f t="shared" si="108"/>
        <v/>
      </c>
      <c r="M384" s="62"/>
      <c r="N384" s="62" t="str">
        <f t="shared" si="109"/>
        <v/>
      </c>
      <c r="O384" s="62"/>
      <c r="P384" s="62"/>
      <c r="Q384" s="62"/>
      <c r="R384" s="63" t="e">
        <f t="shared" si="112"/>
        <v>#VALUE!</v>
      </c>
      <c r="S384" s="62"/>
      <c r="U384" s="36" t="str">
        <f t="shared" si="113"/>
        <v/>
      </c>
      <c r="V384" s="58" t="str">
        <f t="shared" si="114"/>
        <v/>
      </c>
      <c r="W384" s="58" t="str">
        <f t="shared" si="115"/>
        <v/>
      </c>
      <c r="X384" s="58" t="str">
        <f t="shared" si="116"/>
        <v/>
      </c>
      <c r="Y384" s="58" t="str">
        <f t="shared" si="110"/>
        <v/>
      </c>
      <c r="Z384" s="58" t="str">
        <f t="shared" si="117"/>
        <v/>
      </c>
      <c r="AA384" s="58" t="str">
        <f t="shared" si="111"/>
        <v/>
      </c>
      <c r="AB384" s="58" t="str">
        <f t="shared" si="118"/>
        <v/>
      </c>
    </row>
    <row r="385" spans="6:28" ht="14.5">
      <c r="F385" s="68" t="str">
        <f t="shared" si="119"/>
        <v/>
      </c>
      <c r="G385" s="62" t="str">
        <f t="shared" si="120"/>
        <v/>
      </c>
      <c r="H385" s="62" t="str">
        <f t="shared" si="121"/>
        <v/>
      </c>
      <c r="I385" s="62" t="str">
        <f t="shared" si="122"/>
        <v/>
      </c>
      <c r="J385" s="69" t="str">
        <f t="shared" si="107"/>
        <v/>
      </c>
      <c r="K385" s="62" t="str">
        <f t="shared" si="123"/>
        <v/>
      </c>
      <c r="L385" s="69" t="str">
        <f t="shared" si="108"/>
        <v/>
      </c>
      <c r="M385" s="62"/>
      <c r="N385" s="62" t="str">
        <f t="shared" si="109"/>
        <v/>
      </c>
      <c r="O385" s="62"/>
      <c r="P385" s="62"/>
      <c r="Q385" s="62"/>
      <c r="R385" s="63" t="e">
        <f t="shared" si="112"/>
        <v>#VALUE!</v>
      </c>
      <c r="S385" s="62"/>
      <c r="U385" s="36" t="str">
        <f t="shared" si="113"/>
        <v/>
      </c>
      <c r="V385" s="58" t="str">
        <f t="shared" si="114"/>
        <v/>
      </c>
      <c r="W385" s="58" t="str">
        <f t="shared" si="115"/>
        <v/>
      </c>
      <c r="X385" s="58" t="str">
        <f t="shared" si="116"/>
        <v/>
      </c>
      <c r="Y385" s="58" t="str">
        <f t="shared" si="110"/>
        <v/>
      </c>
      <c r="Z385" s="58" t="str">
        <f t="shared" si="117"/>
        <v/>
      </c>
      <c r="AA385" s="58" t="str">
        <f t="shared" si="111"/>
        <v/>
      </c>
      <c r="AB385" s="58" t="str">
        <f t="shared" si="118"/>
        <v/>
      </c>
    </row>
    <row r="386" spans="6:28" ht="14.5">
      <c r="F386" s="68" t="str">
        <f t="shared" si="119"/>
        <v/>
      </c>
      <c r="G386" s="62" t="str">
        <f t="shared" si="120"/>
        <v/>
      </c>
      <c r="H386" s="62" t="str">
        <f t="shared" si="121"/>
        <v/>
      </c>
      <c r="I386" s="62" t="str">
        <f t="shared" si="122"/>
        <v/>
      </c>
      <c r="J386" s="69" t="str">
        <f t="shared" si="107"/>
        <v/>
      </c>
      <c r="K386" s="62" t="str">
        <f t="shared" si="123"/>
        <v/>
      </c>
      <c r="L386" s="69" t="str">
        <f t="shared" si="108"/>
        <v/>
      </c>
      <c r="M386" s="62"/>
      <c r="N386" s="62" t="str">
        <f t="shared" si="109"/>
        <v/>
      </c>
      <c r="O386" s="62"/>
      <c r="P386" s="62"/>
      <c r="Q386" s="62"/>
      <c r="R386" s="63" t="e">
        <f t="shared" si="112"/>
        <v>#VALUE!</v>
      </c>
      <c r="S386" s="62"/>
      <c r="U386" s="36" t="str">
        <f t="shared" si="113"/>
        <v/>
      </c>
      <c r="V386" s="58" t="str">
        <f t="shared" si="114"/>
        <v/>
      </c>
      <c r="W386" s="58" t="str">
        <f t="shared" si="115"/>
        <v/>
      </c>
      <c r="X386" s="58" t="str">
        <f t="shared" si="116"/>
        <v/>
      </c>
      <c r="Y386" s="58" t="str">
        <f t="shared" si="110"/>
        <v/>
      </c>
      <c r="Z386" s="58" t="str">
        <f t="shared" si="117"/>
        <v/>
      </c>
      <c r="AA386" s="58" t="str">
        <f t="shared" si="111"/>
        <v/>
      </c>
      <c r="AB386" s="58" t="str">
        <f t="shared" si="118"/>
        <v/>
      </c>
    </row>
    <row r="387" spans="6:28" ht="14.5">
      <c r="F387" s="68" t="str">
        <f t="shared" si="119"/>
        <v/>
      </c>
      <c r="G387" s="62" t="str">
        <f t="shared" si="120"/>
        <v/>
      </c>
      <c r="H387" s="62" t="str">
        <f t="shared" si="121"/>
        <v/>
      </c>
      <c r="I387" s="62" t="str">
        <f t="shared" si="122"/>
        <v/>
      </c>
      <c r="J387" s="69" t="str">
        <f t="shared" si="107"/>
        <v/>
      </c>
      <c r="K387" s="62" t="str">
        <f t="shared" si="123"/>
        <v/>
      </c>
      <c r="L387" s="69" t="str">
        <f t="shared" si="108"/>
        <v/>
      </c>
      <c r="M387" s="62"/>
      <c r="N387" s="62" t="str">
        <f t="shared" si="109"/>
        <v/>
      </c>
      <c r="O387" s="62"/>
      <c r="P387" s="62"/>
      <c r="Q387" s="62"/>
      <c r="R387" s="63" t="e">
        <f t="shared" si="112"/>
        <v>#VALUE!</v>
      </c>
      <c r="S387" s="62"/>
      <c r="U387" s="36" t="str">
        <f t="shared" si="113"/>
        <v/>
      </c>
      <c r="V387" s="58" t="str">
        <f t="shared" si="114"/>
        <v/>
      </c>
      <c r="W387" s="58" t="str">
        <f t="shared" si="115"/>
        <v/>
      </c>
      <c r="X387" s="58" t="str">
        <f t="shared" si="116"/>
        <v/>
      </c>
      <c r="Y387" s="58" t="str">
        <f t="shared" si="110"/>
        <v/>
      </c>
      <c r="Z387" s="58" t="str">
        <f t="shared" si="117"/>
        <v/>
      </c>
      <c r="AA387" s="58" t="str">
        <f t="shared" si="111"/>
        <v/>
      </c>
      <c r="AB387" s="58" t="str">
        <f t="shared" si="118"/>
        <v/>
      </c>
    </row>
    <row r="388" spans="6:28" ht="14.5">
      <c r="F388" s="68" t="str">
        <f t="shared" si="119"/>
        <v/>
      </c>
      <c r="G388" s="62" t="str">
        <f t="shared" si="120"/>
        <v/>
      </c>
      <c r="H388" s="62" t="str">
        <f t="shared" si="121"/>
        <v/>
      </c>
      <c r="I388" s="62" t="str">
        <f t="shared" si="122"/>
        <v/>
      </c>
      <c r="J388" s="69" t="str">
        <f t="shared" si="107"/>
        <v/>
      </c>
      <c r="K388" s="62" t="str">
        <f t="shared" si="123"/>
        <v/>
      </c>
      <c r="L388" s="69" t="str">
        <f t="shared" si="108"/>
        <v/>
      </c>
      <c r="M388" s="62"/>
      <c r="N388" s="62" t="str">
        <f t="shared" si="109"/>
        <v/>
      </c>
      <c r="O388" s="62"/>
      <c r="P388" s="62"/>
      <c r="Q388" s="62"/>
      <c r="R388" s="63" t="e">
        <f t="shared" si="112"/>
        <v>#VALUE!</v>
      </c>
      <c r="S388" s="62"/>
      <c r="U388" s="36" t="str">
        <f t="shared" si="113"/>
        <v/>
      </c>
      <c r="V388" s="58" t="str">
        <f t="shared" si="114"/>
        <v/>
      </c>
      <c r="W388" s="58" t="str">
        <f t="shared" si="115"/>
        <v/>
      </c>
      <c r="X388" s="58" t="str">
        <f t="shared" si="116"/>
        <v/>
      </c>
      <c r="Y388" s="58" t="str">
        <f t="shared" si="110"/>
        <v/>
      </c>
      <c r="Z388" s="58" t="str">
        <f t="shared" si="117"/>
        <v/>
      </c>
      <c r="AA388" s="58" t="str">
        <f t="shared" si="111"/>
        <v/>
      </c>
      <c r="AB388" s="58" t="str">
        <f t="shared" si="118"/>
        <v/>
      </c>
    </row>
    <row r="389" spans="6:28" ht="14.5">
      <c r="F389" s="68" t="str">
        <f t="shared" si="119"/>
        <v/>
      </c>
      <c r="G389" s="62" t="str">
        <f t="shared" si="120"/>
        <v/>
      </c>
      <c r="H389" s="62" t="str">
        <f t="shared" si="121"/>
        <v/>
      </c>
      <c r="I389" s="62" t="str">
        <f t="shared" si="122"/>
        <v/>
      </c>
      <c r="J389" s="69" t="str">
        <f t="shared" si="107"/>
        <v/>
      </c>
      <c r="K389" s="62" t="str">
        <f t="shared" si="123"/>
        <v/>
      </c>
      <c r="L389" s="69" t="str">
        <f t="shared" si="108"/>
        <v/>
      </c>
      <c r="M389" s="62"/>
      <c r="N389" s="62" t="str">
        <f t="shared" si="109"/>
        <v/>
      </c>
      <c r="O389" s="62"/>
      <c r="P389" s="62"/>
      <c r="Q389" s="62"/>
      <c r="R389" s="63" t="e">
        <f t="shared" si="112"/>
        <v>#VALUE!</v>
      </c>
      <c r="S389" s="62"/>
      <c r="U389" s="36" t="str">
        <f t="shared" si="113"/>
        <v/>
      </c>
      <c r="V389" s="58" t="str">
        <f t="shared" si="114"/>
        <v/>
      </c>
      <c r="W389" s="58" t="str">
        <f t="shared" si="115"/>
        <v/>
      </c>
      <c r="X389" s="58" t="str">
        <f t="shared" si="116"/>
        <v/>
      </c>
      <c r="Y389" s="58" t="str">
        <f t="shared" si="110"/>
        <v/>
      </c>
      <c r="Z389" s="58" t="str">
        <f t="shared" si="117"/>
        <v/>
      </c>
      <c r="AA389" s="58" t="str">
        <f t="shared" si="111"/>
        <v/>
      </c>
      <c r="AB389" s="58" t="str">
        <f t="shared" si="118"/>
        <v/>
      </c>
    </row>
    <row r="390" spans="6:28" ht="14.5">
      <c r="F390" s="68" t="str">
        <f t="shared" si="119"/>
        <v/>
      </c>
      <c r="G390" s="62" t="str">
        <f t="shared" si="120"/>
        <v/>
      </c>
      <c r="H390" s="62" t="str">
        <f t="shared" si="121"/>
        <v/>
      </c>
      <c r="I390" s="62" t="str">
        <f t="shared" si="122"/>
        <v/>
      </c>
      <c r="J390" s="69" t="str">
        <f t="shared" si="107"/>
        <v/>
      </c>
      <c r="K390" s="62" t="str">
        <f t="shared" si="123"/>
        <v/>
      </c>
      <c r="L390" s="69" t="str">
        <f t="shared" si="108"/>
        <v/>
      </c>
      <c r="M390" s="62"/>
      <c r="N390" s="62" t="str">
        <f t="shared" si="109"/>
        <v/>
      </c>
      <c r="O390" s="62"/>
      <c r="P390" s="62"/>
      <c r="Q390" s="62"/>
      <c r="R390" s="63" t="e">
        <f t="shared" si="112"/>
        <v>#VALUE!</v>
      </c>
      <c r="S390" s="62"/>
      <c r="U390" s="36" t="str">
        <f t="shared" si="113"/>
        <v/>
      </c>
      <c r="V390" s="58" t="str">
        <f t="shared" si="114"/>
        <v/>
      </c>
      <c r="W390" s="58" t="str">
        <f t="shared" si="115"/>
        <v/>
      </c>
      <c r="X390" s="58" t="str">
        <f t="shared" si="116"/>
        <v/>
      </c>
      <c r="Y390" s="58" t="str">
        <f t="shared" si="110"/>
        <v/>
      </c>
      <c r="Z390" s="58" t="str">
        <f t="shared" si="117"/>
        <v/>
      </c>
      <c r="AA390" s="58" t="str">
        <f t="shared" si="111"/>
        <v/>
      </c>
      <c r="AB390" s="58" t="str">
        <f t="shared" si="118"/>
        <v/>
      </c>
    </row>
    <row r="391" spans="6:28" ht="14.5">
      <c r="F391" s="68" t="str">
        <f t="shared" si="119"/>
        <v/>
      </c>
      <c r="G391" s="62" t="str">
        <f t="shared" si="120"/>
        <v/>
      </c>
      <c r="H391" s="62" t="str">
        <f t="shared" si="121"/>
        <v/>
      </c>
      <c r="I391" s="62" t="str">
        <f t="shared" si="122"/>
        <v/>
      </c>
      <c r="J391" s="69" t="str">
        <f t="shared" si="107"/>
        <v/>
      </c>
      <c r="K391" s="62" t="str">
        <f t="shared" si="123"/>
        <v/>
      </c>
      <c r="L391" s="69" t="str">
        <f t="shared" si="108"/>
        <v/>
      </c>
      <c r="M391" s="62"/>
      <c r="N391" s="62" t="str">
        <f t="shared" si="109"/>
        <v/>
      </c>
      <c r="O391" s="62"/>
      <c r="P391" s="62"/>
      <c r="Q391" s="62"/>
      <c r="R391" s="63" t="e">
        <f t="shared" si="112"/>
        <v>#VALUE!</v>
      </c>
      <c r="S391" s="62"/>
      <c r="U391" s="36" t="str">
        <f t="shared" si="113"/>
        <v/>
      </c>
      <c r="V391" s="58" t="str">
        <f t="shared" si="114"/>
        <v/>
      </c>
      <c r="W391" s="58" t="str">
        <f t="shared" si="115"/>
        <v/>
      </c>
      <c r="X391" s="58" t="str">
        <f t="shared" si="116"/>
        <v/>
      </c>
      <c r="Y391" s="58" t="str">
        <f t="shared" si="110"/>
        <v/>
      </c>
      <c r="Z391" s="58" t="str">
        <f t="shared" si="117"/>
        <v/>
      </c>
      <c r="AA391" s="58" t="str">
        <f t="shared" si="111"/>
        <v/>
      </c>
      <c r="AB391" s="58" t="str">
        <f t="shared" si="118"/>
        <v/>
      </c>
    </row>
    <row r="392" spans="6:28" ht="14.5">
      <c r="F392" s="68" t="str">
        <f t="shared" si="119"/>
        <v/>
      </c>
      <c r="G392" s="62" t="str">
        <f t="shared" si="120"/>
        <v/>
      </c>
      <c r="H392" s="62" t="str">
        <f t="shared" si="121"/>
        <v/>
      </c>
      <c r="I392" s="62" t="str">
        <f t="shared" si="122"/>
        <v/>
      </c>
      <c r="J392" s="69" t="str">
        <f t="shared" si="107"/>
        <v/>
      </c>
      <c r="K392" s="62" t="str">
        <f t="shared" si="123"/>
        <v/>
      </c>
      <c r="L392" s="69" t="str">
        <f t="shared" si="108"/>
        <v/>
      </c>
      <c r="M392" s="62"/>
      <c r="N392" s="62" t="str">
        <f t="shared" si="109"/>
        <v/>
      </c>
      <c r="O392" s="62"/>
      <c r="P392" s="62"/>
      <c r="Q392" s="62"/>
      <c r="R392" s="63" t="e">
        <f t="shared" si="112"/>
        <v>#VALUE!</v>
      </c>
      <c r="S392" s="62"/>
      <c r="U392" s="36" t="str">
        <f t="shared" si="113"/>
        <v/>
      </c>
      <c r="V392" s="58" t="str">
        <f t="shared" si="114"/>
        <v/>
      </c>
      <c r="W392" s="58" t="str">
        <f t="shared" si="115"/>
        <v/>
      </c>
      <c r="X392" s="58" t="str">
        <f t="shared" si="116"/>
        <v/>
      </c>
      <c r="Y392" s="58" t="str">
        <f t="shared" si="110"/>
        <v/>
      </c>
      <c r="Z392" s="58" t="str">
        <f t="shared" si="117"/>
        <v/>
      </c>
      <c r="AA392" s="58" t="str">
        <f t="shared" si="111"/>
        <v/>
      </c>
      <c r="AB392" s="58" t="str">
        <f t="shared" si="118"/>
        <v/>
      </c>
    </row>
    <row r="393" spans="6:28" ht="14.5">
      <c r="F393" s="68" t="str">
        <f t="shared" si="119"/>
        <v/>
      </c>
      <c r="G393" s="62" t="str">
        <f t="shared" si="120"/>
        <v/>
      </c>
      <c r="H393" s="62" t="str">
        <f t="shared" si="121"/>
        <v/>
      </c>
      <c r="I393" s="62" t="str">
        <f t="shared" si="122"/>
        <v/>
      </c>
      <c r="J393" s="69" t="str">
        <f t="shared" ref="J393:J456" si="124">IF(F393="","",J392+I393)</f>
        <v/>
      </c>
      <c r="K393" s="62" t="str">
        <f t="shared" si="123"/>
        <v/>
      </c>
      <c r="L393" s="69" t="str">
        <f t="shared" ref="L393:L456" si="125">IF(F393="","",L392+K393)</f>
        <v/>
      </c>
      <c r="M393" s="62"/>
      <c r="N393" s="62" t="str">
        <f t="shared" ref="N393:N456" si="126">IF(F393="","",G393-(K393+M393))</f>
        <v/>
      </c>
      <c r="O393" s="62"/>
      <c r="P393" s="62"/>
      <c r="Q393" s="62"/>
      <c r="R393" s="63" t="e">
        <f t="shared" si="112"/>
        <v>#VALUE!</v>
      </c>
      <c r="S393" s="62"/>
      <c r="U393" s="36" t="str">
        <f t="shared" si="113"/>
        <v/>
      </c>
      <c r="V393" s="58" t="str">
        <f t="shared" si="114"/>
        <v/>
      </c>
      <c r="W393" s="58" t="str">
        <f t="shared" si="115"/>
        <v/>
      </c>
      <c r="X393" s="58" t="str">
        <f t="shared" si="116"/>
        <v/>
      </c>
      <c r="Y393" s="58" t="str">
        <f t="shared" ref="Y393:Y456" si="127">IF(U393="","",Y392+X393)</f>
        <v/>
      </c>
      <c r="Z393" s="58" t="str">
        <f t="shared" si="117"/>
        <v/>
      </c>
      <c r="AA393" s="58" t="str">
        <f t="shared" ref="AA393:AA456" si="128">IF(U393="","",AA392+Z393)</f>
        <v/>
      </c>
      <c r="AB393" s="58" t="str">
        <f t="shared" si="118"/>
        <v/>
      </c>
    </row>
    <row r="394" spans="6:28" ht="14.5">
      <c r="F394" s="68" t="str">
        <f t="shared" si="119"/>
        <v/>
      </c>
      <c r="G394" s="62" t="str">
        <f t="shared" si="120"/>
        <v/>
      </c>
      <c r="H394" s="62" t="str">
        <f t="shared" si="121"/>
        <v/>
      </c>
      <c r="I394" s="62" t="str">
        <f t="shared" si="122"/>
        <v/>
      </c>
      <c r="J394" s="69" t="str">
        <f t="shared" si="124"/>
        <v/>
      </c>
      <c r="K394" s="62" t="str">
        <f t="shared" si="123"/>
        <v/>
      </c>
      <c r="L394" s="69" t="str">
        <f t="shared" si="125"/>
        <v/>
      </c>
      <c r="M394" s="62"/>
      <c r="N394" s="62" t="str">
        <f t="shared" si="126"/>
        <v/>
      </c>
      <c r="O394" s="62"/>
      <c r="P394" s="62"/>
      <c r="Q394" s="62"/>
      <c r="R394" s="63" t="e">
        <f t="shared" ref="R394:R457" si="129">IF(R393="","",RATE(F394,H394,-($G$7-$O$6*$G$7-$P$6),N394+$Q$6*N394)*12)</f>
        <v>#VALUE!</v>
      </c>
      <c r="S394" s="62"/>
      <c r="U394" s="36" t="str">
        <f t="shared" ref="U394:U457" si="130">IF(U393="","",IF(($D$8*12)+1&gt;U393+1,U393+1,""))</f>
        <v/>
      </c>
      <c r="V394" s="58" t="str">
        <f t="shared" ref="V394:V457" si="131">IF(U394="","",AB393)</f>
        <v/>
      </c>
      <c r="W394" s="58" t="str">
        <f t="shared" ref="W394:W457" si="132">IF(U394="","",W393)</f>
        <v/>
      </c>
      <c r="X394" s="58" t="str">
        <f t="shared" ref="X394:X457" si="133">IF(U394="","",($D$7/12)*V394)</f>
        <v/>
      </c>
      <c r="Y394" s="58" t="str">
        <f t="shared" si="127"/>
        <v/>
      </c>
      <c r="Z394" s="58" t="str">
        <f t="shared" ref="Z394:Z457" si="134">IF(U394="","",(1+$D$7/12)*Z393)</f>
        <v/>
      </c>
      <c r="AA394" s="58" t="str">
        <f t="shared" si="128"/>
        <v/>
      </c>
      <c r="AB394" s="58" t="str">
        <f t="shared" ref="AB394:AB457" si="135">IF(U394="","",V394-Z394)</f>
        <v/>
      </c>
    </row>
    <row r="395" spans="6:28" ht="14.5">
      <c r="F395" s="68" t="str">
        <f t="shared" ref="F395:F458" si="136">IF(N394&lt;0,"",IF(F394="","",IF(($C$8*12)+1&gt;F394+1,F394+1,"")))</f>
        <v/>
      </c>
      <c r="G395" s="62" t="str">
        <f t="shared" ref="G395:G458" si="137">IF(F395="","",N394)</f>
        <v/>
      </c>
      <c r="H395" s="62" t="str">
        <f t="shared" ref="H395:H458" si="138">IF(F395="","",H394)</f>
        <v/>
      </c>
      <c r="I395" s="62" t="str">
        <f t="shared" ref="I395:I458" si="139">IF(F395="","",($C$7/12)*G395)</f>
        <v/>
      </c>
      <c r="J395" s="69" t="str">
        <f t="shared" si="124"/>
        <v/>
      </c>
      <c r="K395" s="62" t="str">
        <f t="shared" ref="K395:K458" si="140">IF(F395="","",H395-I395)</f>
        <v/>
      </c>
      <c r="L395" s="69" t="str">
        <f t="shared" si="125"/>
        <v/>
      </c>
      <c r="M395" s="62"/>
      <c r="N395" s="62" t="str">
        <f t="shared" si="126"/>
        <v/>
      </c>
      <c r="O395" s="62"/>
      <c r="P395" s="62"/>
      <c r="Q395" s="62"/>
      <c r="R395" s="63" t="e">
        <f t="shared" si="129"/>
        <v>#VALUE!</v>
      </c>
      <c r="S395" s="62"/>
      <c r="U395" s="36" t="str">
        <f t="shared" si="130"/>
        <v/>
      </c>
      <c r="V395" s="58" t="str">
        <f t="shared" si="131"/>
        <v/>
      </c>
      <c r="W395" s="58" t="str">
        <f t="shared" si="132"/>
        <v/>
      </c>
      <c r="X395" s="58" t="str">
        <f t="shared" si="133"/>
        <v/>
      </c>
      <c r="Y395" s="58" t="str">
        <f t="shared" si="127"/>
        <v/>
      </c>
      <c r="Z395" s="58" t="str">
        <f t="shared" si="134"/>
        <v/>
      </c>
      <c r="AA395" s="58" t="str">
        <f t="shared" si="128"/>
        <v/>
      </c>
      <c r="AB395" s="58" t="str">
        <f t="shared" si="135"/>
        <v/>
      </c>
    </row>
    <row r="396" spans="6:28" ht="14.5">
      <c r="F396" s="68" t="str">
        <f t="shared" si="136"/>
        <v/>
      </c>
      <c r="G396" s="62" t="str">
        <f t="shared" si="137"/>
        <v/>
      </c>
      <c r="H396" s="62" t="str">
        <f t="shared" si="138"/>
        <v/>
      </c>
      <c r="I396" s="62" t="str">
        <f t="shared" si="139"/>
        <v/>
      </c>
      <c r="J396" s="69" t="str">
        <f t="shared" si="124"/>
        <v/>
      </c>
      <c r="K396" s="62" t="str">
        <f t="shared" si="140"/>
        <v/>
      </c>
      <c r="L396" s="69" t="str">
        <f t="shared" si="125"/>
        <v/>
      </c>
      <c r="M396" s="62"/>
      <c r="N396" s="62" t="str">
        <f t="shared" si="126"/>
        <v/>
      </c>
      <c r="O396" s="62"/>
      <c r="P396" s="62"/>
      <c r="Q396" s="62"/>
      <c r="R396" s="63" t="e">
        <f t="shared" si="129"/>
        <v>#VALUE!</v>
      </c>
      <c r="S396" s="62"/>
      <c r="U396" s="36" t="str">
        <f t="shared" si="130"/>
        <v/>
      </c>
      <c r="V396" s="58" t="str">
        <f t="shared" si="131"/>
        <v/>
      </c>
      <c r="W396" s="58" t="str">
        <f t="shared" si="132"/>
        <v/>
      </c>
      <c r="X396" s="58" t="str">
        <f t="shared" si="133"/>
        <v/>
      </c>
      <c r="Y396" s="58" t="str">
        <f t="shared" si="127"/>
        <v/>
      </c>
      <c r="Z396" s="58" t="str">
        <f t="shared" si="134"/>
        <v/>
      </c>
      <c r="AA396" s="58" t="str">
        <f t="shared" si="128"/>
        <v/>
      </c>
      <c r="AB396" s="58" t="str">
        <f t="shared" si="135"/>
        <v/>
      </c>
    </row>
    <row r="397" spans="6:28" ht="14.5">
      <c r="F397" s="68" t="str">
        <f t="shared" si="136"/>
        <v/>
      </c>
      <c r="G397" s="62" t="str">
        <f t="shared" si="137"/>
        <v/>
      </c>
      <c r="H397" s="62" t="str">
        <f t="shared" si="138"/>
        <v/>
      </c>
      <c r="I397" s="62" t="str">
        <f t="shared" si="139"/>
        <v/>
      </c>
      <c r="J397" s="69" t="str">
        <f t="shared" si="124"/>
        <v/>
      </c>
      <c r="K397" s="62" t="str">
        <f t="shared" si="140"/>
        <v/>
      </c>
      <c r="L397" s="69" t="str">
        <f t="shared" si="125"/>
        <v/>
      </c>
      <c r="M397" s="62"/>
      <c r="N397" s="62" t="str">
        <f t="shared" si="126"/>
        <v/>
      </c>
      <c r="O397" s="62"/>
      <c r="P397" s="62"/>
      <c r="Q397" s="62"/>
      <c r="R397" s="63" t="e">
        <f t="shared" si="129"/>
        <v>#VALUE!</v>
      </c>
      <c r="S397" s="62"/>
      <c r="U397" s="36" t="str">
        <f t="shared" si="130"/>
        <v/>
      </c>
      <c r="V397" s="58" t="str">
        <f t="shared" si="131"/>
        <v/>
      </c>
      <c r="W397" s="58" t="str">
        <f t="shared" si="132"/>
        <v/>
      </c>
      <c r="X397" s="58" t="str">
        <f t="shared" si="133"/>
        <v/>
      </c>
      <c r="Y397" s="58" t="str">
        <f t="shared" si="127"/>
        <v/>
      </c>
      <c r="Z397" s="58" t="str">
        <f t="shared" si="134"/>
        <v/>
      </c>
      <c r="AA397" s="58" t="str">
        <f t="shared" si="128"/>
        <v/>
      </c>
      <c r="AB397" s="58" t="str">
        <f t="shared" si="135"/>
        <v/>
      </c>
    </row>
    <row r="398" spans="6:28" ht="14.5">
      <c r="F398" s="68" t="str">
        <f t="shared" si="136"/>
        <v/>
      </c>
      <c r="G398" s="62" t="str">
        <f t="shared" si="137"/>
        <v/>
      </c>
      <c r="H398" s="62" t="str">
        <f t="shared" si="138"/>
        <v/>
      </c>
      <c r="I398" s="62" t="str">
        <f t="shared" si="139"/>
        <v/>
      </c>
      <c r="J398" s="69" t="str">
        <f t="shared" si="124"/>
        <v/>
      </c>
      <c r="K398" s="62" t="str">
        <f t="shared" si="140"/>
        <v/>
      </c>
      <c r="L398" s="69" t="str">
        <f t="shared" si="125"/>
        <v/>
      </c>
      <c r="M398" s="62"/>
      <c r="N398" s="62" t="str">
        <f t="shared" si="126"/>
        <v/>
      </c>
      <c r="O398" s="62"/>
      <c r="P398" s="62"/>
      <c r="Q398" s="62"/>
      <c r="R398" s="63" t="e">
        <f t="shared" si="129"/>
        <v>#VALUE!</v>
      </c>
      <c r="S398" s="62"/>
      <c r="U398" s="36" t="str">
        <f t="shared" si="130"/>
        <v/>
      </c>
      <c r="V398" s="58" t="str">
        <f t="shared" si="131"/>
        <v/>
      </c>
      <c r="W398" s="58" t="str">
        <f t="shared" si="132"/>
        <v/>
      </c>
      <c r="X398" s="58" t="str">
        <f t="shared" si="133"/>
        <v/>
      </c>
      <c r="Y398" s="58" t="str">
        <f t="shared" si="127"/>
        <v/>
      </c>
      <c r="Z398" s="58" t="str">
        <f t="shared" si="134"/>
        <v/>
      </c>
      <c r="AA398" s="58" t="str">
        <f t="shared" si="128"/>
        <v/>
      </c>
      <c r="AB398" s="58" t="str">
        <f t="shared" si="135"/>
        <v/>
      </c>
    </row>
    <row r="399" spans="6:28" ht="14.5">
      <c r="F399" s="68" t="str">
        <f t="shared" si="136"/>
        <v/>
      </c>
      <c r="G399" s="62" t="str">
        <f t="shared" si="137"/>
        <v/>
      </c>
      <c r="H399" s="62" t="str">
        <f t="shared" si="138"/>
        <v/>
      </c>
      <c r="I399" s="62" t="str">
        <f t="shared" si="139"/>
        <v/>
      </c>
      <c r="J399" s="69" t="str">
        <f t="shared" si="124"/>
        <v/>
      </c>
      <c r="K399" s="62" t="str">
        <f t="shared" si="140"/>
        <v/>
      </c>
      <c r="L399" s="69" t="str">
        <f t="shared" si="125"/>
        <v/>
      </c>
      <c r="M399" s="62"/>
      <c r="N399" s="62" t="str">
        <f t="shared" si="126"/>
        <v/>
      </c>
      <c r="O399" s="62"/>
      <c r="P399" s="62"/>
      <c r="Q399" s="62"/>
      <c r="R399" s="63" t="e">
        <f t="shared" si="129"/>
        <v>#VALUE!</v>
      </c>
      <c r="S399" s="62"/>
      <c r="U399" s="36" t="str">
        <f t="shared" si="130"/>
        <v/>
      </c>
      <c r="V399" s="58" t="str">
        <f t="shared" si="131"/>
        <v/>
      </c>
      <c r="W399" s="58" t="str">
        <f t="shared" si="132"/>
        <v/>
      </c>
      <c r="X399" s="58" t="str">
        <f t="shared" si="133"/>
        <v/>
      </c>
      <c r="Y399" s="58" t="str">
        <f t="shared" si="127"/>
        <v/>
      </c>
      <c r="Z399" s="58" t="str">
        <f t="shared" si="134"/>
        <v/>
      </c>
      <c r="AA399" s="58" t="str">
        <f t="shared" si="128"/>
        <v/>
      </c>
      <c r="AB399" s="58" t="str">
        <f t="shared" si="135"/>
        <v/>
      </c>
    </row>
    <row r="400" spans="6:28" ht="14.5">
      <c r="F400" s="68" t="str">
        <f t="shared" si="136"/>
        <v/>
      </c>
      <c r="G400" s="62" t="str">
        <f t="shared" si="137"/>
        <v/>
      </c>
      <c r="H400" s="62" t="str">
        <f t="shared" si="138"/>
        <v/>
      </c>
      <c r="I400" s="62" t="str">
        <f t="shared" si="139"/>
        <v/>
      </c>
      <c r="J400" s="69" t="str">
        <f t="shared" si="124"/>
        <v/>
      </c>
      <c r="K400" s="62" t="str">
        <f t="shared" si="140"/>
        <v/>
      </c>
      <c r="L400" s="69" t="str">
        <f t="shared" si="125"/>
        <v/>
      </c>
      <c r="M400" s="62"/>
      <c r="N400" s="62" t="str">
        <f t="shared" si="126"/>
        <v/>
      </c>
      <c r="O400" s="62"/>
      <c r="P400" s="62"/>
      <c r="Q400" s="62"/>
      <c r="R400" s="63" t="e">
        <f t="shared" si="129"/>
        <v>#VALUE!</v>
      </c>
      <c r="S400" s="62"/>
      <c r="U400" s="36" t="str">
        <f t="shared" si="130"/>
        <v/>
      </c>
      <c r="V400" s="58" t="str">
        <f t="shared" si="131"/>
        <v/>
      </c>
      <c r="W400" s="58" t="str">
        <f t="shared" si="132"/>
        <v/>
      </c>
      <c r="X400" s="58" t="str">
        <f t="shared" si="133"/>
        <v/>
      </c>
      <c r="Y400" s="58" t="str">
        <f t="shared" si="127"/>
        <v/>
      </c>
      <c r="Z400" s="58" t="str">
        <f t="shared" si="134"/>
        <v/>
      </c>
      <c r="AA400" s="58" t="str">
        <f t="shared" si="128"/>
        <v/>
      </c>
      <c r="AB400" s="58" t="str">
        <f t="shared" si="135"/>
        <v/>
      </c>
    </row>
    <row r="401" spans="6:28" ht="14.5">
      <c r="F401" s="68" t="str">
        <f t="shared" si="136"/>
        <v/>
      </c>
      <c r="G401" s="62" t="str">
        <f t="shared" si="137"/>
        <v/>
      </c>
      <c r="H401" s="62" t="str">
        <f t="shared" si="138"/>
        <v/>
      </c>
      <c r="I401" s="62" t="str">
        <f t="shared" si="139"/>
        <v/>
      </c>
      <c r="J401" s="69" t="str">
        <f t="shared" si="124"/>
        <v/>
      </c>
      <c r="K401" s="62" t="str">
        <f t="shared" si="140"/>
        <v/>
      </c>
      <c r="L401" s="69" t="str">
        <f t="shared" si="125"/>
        <v/>
      </c>
      <c r="M401" s="62"/>
      <c r="N401" s="62" t="str">
        <f t="shared" si="126"/>
        <v/>
      </c>
      <c r="O401" s="62"/>
      <c r="P401" s="62"/>
      <c r="Q401" s="62"/>
      <c r="R401" s="63" t="e">
        <f t="shared" si="129"/>
        <v>#VALUE!</v>
      </c>
      <c r="S401" s="62"/>
      <c r="U401" s="36" t="str">
        <f t="shared" si="130"/>
        <v/>
      </c>
      <c r="V401" s="58" t="str">
        <f t="shared" si="131"/>
        <v/>
      </c>
      <c r="W401" s="58" t="str">
        <f t="shared" si="132"/>
        <v/>
      </c>
      <c r="X401" s="58" t="str">
        <f t="shared" si="133"/>
        <v/>
      </c>
      <c r="Y401" s="58" t="str">
        <f t="shared" si="127"/>
        <v/>
      </c>
      <c r="Z401" s="58" t="str">
        <f t="shared" si="134"/>
        <v/>
      </c>
      <c r="AA401" s="58" t="str">
        <f t="shared" si="128"/>
        <v/>
      </c>
      <c r="AB401" s="58" t="str">
        <f t="shared" si="135"/>
        <v/>
      </c>
    </row>
    <row r="402" spans="6:28" ht="14.5">
      <c r="F402" s="68" t="str">
        <f t="shared" si="136"/>
        <v/>
      </c>
      <c r="G402" s="62" t="str">
        <f t="shared" si="137"/>
        <v/>
      </c>
      <c r="H402" s="62" t="str">
        <f t="shared" si="138"/>
        <v/>
      </c>
      <c r="I402" s="62" t="str">
        <f t="shared" si="139"/>
        <v/>
      </c>
      <c r="J402" s="69" t="str">
        <f t="shared" si="124"/>
        <v/>
      </c>
      <c r="K402" s="62" t="str">
        <f t="shared" si="140"/>
        <v/>
      </c>
      <c r="L402" s="69" t="str">
        <f t="shared" si="125"/>
        <v/>
      </c>
      <c r="M402" s="62"/>
      <c r="N402" s="62" t="str">
        <f t="shared" si="126"/>
        <v/>
      </c>
      <c r="O402" s="62"/>
      <c r="P402" s="62"/>
      <c r="Q402" s="62"/>
      <c r="R402" s="63" t="e">
        <f t="shared" si="129"/>
        <v>#VALUE!</v>
      </c>
      <c r="S402" s="62"/>
      <c r="U402" s="36" t="str">
        <f t="shared" si="130"/>
        <v/>
      </c>
      <c r="V402" s="58" t="str">
        <f t="shared" si="131"/>
        <v/>
      </c>
      <c r="W402" s="58" t="str">
        <f t="shared" si="132"/>
        <v/>
      </c>
      <c r="X402" s="58" t="str">
        <f t="shared" si="133"/>
        <v/>
      </c>
      <c r="Y402" s="58" t="str">
        <f t="shared" si="127"/>
        <v/>
      </c>
      <c r="Z402" s="58" t="str">
        <f t="shared" si="134"/>
        <v/>
      </c>
      <c r="AA402" s="58" t="str">
        <f t="shared" si="128"/>
        <v/>
      </c>
      <c r="AB402" s="58" t="str">
        <f t="shared" si="135"/>
        <v/>
      </c>
    </row>
    <row r="403" spans="6:28" ht="14.5">
      <c r="F403" s="68" t="str">
        <f t="shared" si="136"/>
        <v/>
      </c>
      <c r="G403" s="62" t="str">
        <f t="shared" si="137"/>
        <v/>
      </c>
      <c r="H403" s="62" t="str">
        <f t="shared" si="138"/>
        <v/>
      </c>
      <c r="I403" s="62" t="str">
        <f t="shared" si="139"/>
        <v/>
      </c>
      <c r="J403" s="69" t="str">
        <f t="shared" si="124"/>
        <v/>
      </c>
      <c r="K403" s="62" t="str">
        <f t="shared" si="140"/>
        <v/>
      </c>
      <c r="L403" s="69" t="str">
        <f t="shared" si="125"/>
        <v/>
      </c>
      <c r="M403" s="62"/>
      <c r="N403" s="62" t="str">
        <f t="shared" si="126"/>
        <v/>
      </c>
      <c r="O403" s="62"/>
      <c r="P403" s="62"/>
      <c r="Q403" s="62"/>
      <c r="R403" s="63" t="e">
        <f t="shared" si="129"/>
        <v>#VALUE!</v>
      </c>
      <c r="S403" s="62"/>
      <c r="U403" s="36" t="str">
        <f t="shared" si="130"/>
        <v/>
      </c>
      <c r="V403" s="58" t="str">
        <f t="shared" si="131"/>
        <v/>
      </c>
      <c r="W403" s="58" t="str">
        <f t="shared" si="132"/>
        <v/>
      </c>
      <c r="X403" s="58" t="str">
        <f t="shared" si="133"/>
        <v/>
      </c>
      <c r="Y403" s="58" t="str">
        <f t="shared" si="127"/>
        <v/>
      </c>
      <c r="Z403" s="58" t="str">
        <f t="shared" si="134"/>
        <v/>
      </c>
      <c r="AA403" s="58" t="str">
        <f t="shared" si="128"/>
        <v/>
      </c>
      <c r="AB403" s="58" t="str">
        <f t="shared" si="135"/>
        <v/>
      </c>
    </row>
    <row r="404" spans="6:28" ht="14.5">
      <c r="F404" s="68" t="str">
        <f t="shared" si="136"/>
        <v/>
      </c>
      <c r="G404" s="62" t="str">
        <f t="shared" si="137"/>
        <v/>
      </c>
      <c r="H404" s="62" t="str">
        <f t="shared" si="138"/>
        <v/>
      </c>
      <c r="I404" s="62" t="str">
        <f t="shared" si="139"/>
        <v/>
      </c>
      <c r="J404" s="69" t="str">
        <f t="shared" si="124"/>
        <v/>
      </c>
      <c r="K404" s="62" t="str">
        <f t="shared" si="140"/>
        <v/>
      </c>
      <c r="L404" s="69" t="str">
        <f t="shared" si="125"/>
        <v/>
      </c>
      <c r="M404" s="62"/>
      <c r="N404" s="62" t="str">
        <f t="shared" si="126"/>
        <v/>
      </c>
      <c r="O404" s="62"/>
      <c r="P404" s="62"/>
      <c r="Q404" s="62"/>
      <c r="R404" s="63" t="e">
        <f t="shared" si="129"/>
        <v>#VALUE!</v>
      </c>
      <c r="S404" s="62"/>
      <c r="U404" s="36" t="str">
        <f t="shared" si="130"/>
        <v/>
      </c>
      <c r="V404" s="58" t="str">
        <f t="shared" si="131"/>
        <v/>
      </c>
      <c r="W404" s="58" t="str">
        <f t="shared" si="132"/>
        <v/>
      </c>
      <c r="X404" s="58" t="str">
        <f t="shared" si="133"/>
        <v/>
      </c>
      <c r="Y404" s="58" t="str">
        <f t="shared" si="127"/>
        <v/>
      </c>
      <c r="Z404" s="58" t="str">
        <f t="shared" si="134"/>
        <v/>
      </c>
      <c r="AA404" s="58" t="str">
        <f t="shared" si="128"/>
        <v/>
      </c>
      <c r="AB404" s="58" t="str">
        <f t="shared" si="135"/>
        <v/>
      </c>
    </row>
    <row r="405" spans="6:28" ht="14.5">
      <c r="F405" s="68" t="str">
        <f t="shared" si="136"/>
        <v/>
      </c>
      <c r="G405" s="62" t="str">
        <f t="shared" si="137"/>
        <v/>
      </c>
      <c r="H405" s="62" t="str">
        <f t="shared" si="138"/>
        <v/>
      </c>
      <c r="I405" s="62" t="str">
        <f t="shared" si="139"/>
        <v/>
      </c>
      <c r="J405" s="69" t="str">
        <f t="shared" si="124"/>
        <v/>
      </c>
      <c r="K405" s="62" t="str">
        <f t="shared" si="140"/>
        <v/>
      </c>
      <c r="L405" s="69" t="str">
        <f t="shared" si="125"/>
        <v/>
      </c>
      <c r="M405" s="62"/>
      <c r="N405" s="62" t="str">
        <f t="shared" si="126"/>
        <v/>
      </c>
      <c r="O405" s="62"/>
      <c r="P405" s="62"/>
      <c r="Q405" s="62"/>
      <c r="R405" s="63" t="e">
        <f t="shared" si="129"/>
        <v>#VALUE!</v>
      </c>
      <c r="S405" s="62"/>
      <c r="U405" s="36" t="str">
        <f t="shared" si="130"/>
        <v/>
      </c>
      <c r="V405" s="58" t="str">
        <f t="shared" si="131"/>
        <v/>
      </c>
      <c r="W405" s="58" t="str">
        <f t="shared" si="132"/>
        <v/>
      </c>
      <c r="X405" s="58" t="str">
        <f t="shared" si="133"/>
        <v/>
      </c>
      <c r="Y405" s="58" t="str">
        <f t="shared" si="127"/>
        <v/>
      </c>
      <c r="Z405" s="58" t="str">
        <f t="shared" si="134"/>
        <v/>
      </c>
      <c r="AA405" s="58" t="str">
        <f t="shared" si="128"/>
        <v/>
      </c>
      <c r="AB405" s="58" t="str">
        <f t="shared" si="135"/>
        <v/>
      </c>
    </row>
    <row r="406" spans="6:28" ht="14.5">
      <c r="F406" s="68" t="str">
        <f t="shared" si="136"/>
        <v/>
      </c>
      <c r="G406" s="62" t="str">
        <f t="shared" si="137"/>
        <v/>
      </c>
      <c r="H406" s="62" t="str">
        <f t="shared" si="138"/>
        <v/>
      </c>
      <c r="I406" s="62" t="str">
        <f t="shared" si="139"/>
        <v/>
      </c>
      <c r="J406" s="69" t="str">
        <f t="shared" si="124"/>
        <v/>
      </c>
      <c r="K406" s="62" t="str">
        <f t="shared" si="140"/>
        <v/>
      </c>
      <c r="L406" s="69" t="str">
        <f t="shared" si="125"/>
        <v/>
      </c>
      <c r="M406" s="62"/>
      <c r="N406" s="62" t="str">
        <f t="shared" si="126"/>
        <v/>
      </c>
      <c r="O406" s="62"/>
      <c r="P406" s="62"/>
      <c r="Q406" s="62"/>
      <c r="R406" s="63" t="e">
        <f t="shared" si="129"/>
        <v>#VALUE!</v>
      </c>
      <c r="S406" s="62"/>
      <c r="U406" s="36" t="str">
        <f t="shared" si="130"/>
        <v/>
      </c>
      <c r="V406" s="58" t="str">
        <f t="shared" si="131"/>
        <v/>
      </c>
      <c r="W406" s="58" t="str">
        <f t="shared" si="132"/>
        <v/>
      </c>
      <c r="X406" s="58" t="str">
        <f t="shared" si="133"/>
        <v/>
      </c>
      <c r="Y406" s="58" t="str">
        <f t="shared" si="127"/>
        <v/>
      </c>
      <c r="Z406" s="58" t="str">
        <f t="shared" si="134"/>
        <v/>
      </c>
      <c r="AA406" s="58" t="str">
        <f t="shared" si="128"/>
        <v/>
      </c>
      <c r="AB406" s="58" t="str">
        <f t="shared" si="135"/>
        <v/>
      </c>
    </row>
    <row r="407" spans="6:28" ht="14.5">
      <c r="F407" s="68" t="str">
        <f t="shared" si="136"/>
        <v/>
      </c>
      <c r="G407" s="62" t="str">
        <f t="shared" si="137"/>
        <v/>
      </c>
      <c r="H407" s="62" t="str">
        <f t="shared" si="138"/>
        <v/>
      </c>
      <c r="I407" s="62" t="str">
        <f t="shared" si="139"/>
        <v/>
      </c>
      <c r="J407" s="69" t="str">
        <f t="shared" si="124"/>
        <v/>
      </c>
      <c r="K407" s="62" t="str">
        <f t="shared" si="140"/>
        <v/>
      </c>
      <c r="L407" s="69" t="str">
        <f t="shared" si="125"/>
        <v/>
      </c>
      <c r="M407" s="62"/>
      <c r="N407" s="62" t="str">
        <f t="shared" si="126"/>
        <v/>
      </c>
      <c r="O407" s="62"/>
      <c r="P407" s="62"/>
      <c r="Q407" s="62"/>
      <c r="R407" s="63" t="e">
        <f t="shared" si="129"/>
        <v>#VALUE!</v>
      </c>
      <c r="S407" s="62"/>
      <c r="U407" s="36" t="str">
        <f t="shared" si="130"/>
        <v/>
      </c>
      <c r="V407" s="58" t="str">
        <f t="shared" si="131"/>
        <v/>
      </c>
      <c r="W407" s="58" t="str">
        <f t="shared" si="132"/>
        <v/>
      </c>
      <c r="X407" s="58" t="str">
        <f t="shared" si="133"/>
        <v/>
      </c>
      <c r="Y407" s="58" t="str">
        <f t="shared" si="127"/>
        <v/>
      </c>
      <c r="Z407" s="58" t="str">
        <f t="shared" si="134"/>
        <v/>
      </c>
      <c r="AA407" s="58" t="str">
        <f t="shared" si="128"/>
        <v/>
      </c>
      <c r="AB407" s="58" t="str">
        <f t="shared" si="135"/>
        <v/>
      </c>
    </row>
    <row r="408" spans="6:28" ht="14.5">
      <c r="F408" s="68" t="str">
        <f t="shared" si="136"/>
        <v/>
      </c>
      <c r="G408" s="62" t="str">
        <f t="shared" si="137"/>
        <v/>
      </c>
      <c r="H408" s="62" t="str">
        <f t="shared" si="138"/>
        <v/>
      </c>
      <c r="I408" s="62" t="str">
        <f t="shared" si="139"/>
        <v/>
      </c>
      <c r="J408" s="69" t="str">
        <f t="shared" si="124"/>
        <v/>
      </c>
      <c r="K408" s="62" t="str">
        <f t="shared" si="140"/>
        <v/>
      </c>
      <c r="L408" s="69" t="str">
        <f t="shared" si="125"/>
        <v/>
      </c>
      <c r="M408" s="62"/>
      <c r="N408" s="62" t="str">
        <f t="shared" si="126"/>
        <v/>
      </c>
      <c r="O408" s="62"/>
      <c r="P408" s="62"/>
      <c r="Q408" s="62"/>
      <c r="R408" s="63" t="e">
        <f t="shared" si="129"/>
        <v>#VALUE!</v>
      </c>
      <c r="S408" s="62"/>
      <c r="U408" s="36" t="str">
        <f t="shared" si="130"/>
        <v/>
      </c>
      <c r="V408" s="58" t="str">
        <f t="shared" si="131"/>
        <v/>
      </c>
      <c r="W408" s="58" t="str">
        <f t="shared" si="132"/>
        <v/>
      </c>
      <c r="X408" s="58" t="str">
        <f t="shared" si="133"/>
        <v/>
      </c>
      <c r="Y408" s="58" t="str">
        <f t="shared" si="127"/>
        <v/>
      </c>
      <c r="Z408" s="58" t="str">
        <f t="shared" si="134"/>
        <v/>
      </c>
      <c r="AA408" s="58" t="str">
        <f t="shared" si="128"/>
        <v/>
      </c>
      <c r="AB408" s="58" t="str">
        <f t="shared" si="135"/>
        <v/>
      </c>
    </row>
    <row r="409" spans="6:28" ht="14.5">
      <c r="F409" s="68" t="str">
        <f t="shared" si="136"/>
        <v/>
      </c>
      <c r="G409" s="62" t="str">
        <f t="shared" si="137"/>
        <v/>
      </c>
      <c r="H409" s="62" t="str">
        <f t="shared" si="138"/>
        <v/>
      </c>
      <c r="I409" s="62" t="str">
        <f t="shared" si="139"/>
        <v/>
      </c>
      <c r="J409" s="69" t="str">
        <f t="shared" si="124"/>
        <v/>
      </c>
      <c r="K409" s="62" t="str">
        <f t="shared" si="140"/>
        <v/>
      </c>
      <c r="L409" s="69" t="str">
        <f t="shared" si="125"/>
        <v/>
      </c>
      <c r="M409" s="62"/>
      <c r="N409" s="62" t="str">
        <f t="shared" si="126"/>
        <v/>
      </c>
      <c r="O409" s="62"/>
      <c r="P409" s="62"/>
      <c r="Q409" s="62"/>
      <c r="R409" s="63" t="e">
        <f t="shared" si="129"/>
        <v>#VALUE!</v>
      </c>
      <c r="S409" s="62"/>
      <c r="U409" s="36" t="str">
        <f t="shared" si="130"/>
        <v/>
      </c>
      <c r="V409" s="58" t="str">
        <f t="shared" si="131"/>
        <v/>
      </c>
      <c r="W409" s="58" t="str">
        <f t="shared" si="132"/>
        <v/>
      </c>
      <c r="X409" s="58" t="str">
        <f t="shared" si="133"/>
        <v/>
      </c>
      <c r="Y409" s="58" t="str">
        <f t="shared" si="127"/>
        <v/>
      </c>
      <c r="Z409" s="58" t="str">
        <f t="shared" si="134"/>
        <v/>
      </c>
      <c r="AA409" s="58" t="str">
        <f t="shared" si="128"/>
        <v/>
      </c>
      <c r="AB409" s="58" t="str">
        <f t="shared" si="135"/>
        <v/>
      </c>
    </row>
    <row r="410" spans="6:28" ht="14.5">
      <c r="F410" s="68" t="str">
        <f t="shared" si="136"/>
        <v/>
      </c>
      <c r="G410" s="62" t="str">
        <f t="shared" si="137"/>
        <v/>
      </c>
      <c r="H410" s="62" t="str">
        <f t="shared" si="138"/>
        <v/>
      </c>
      <c r="I410" s="62" t="str">
        <f t="shared" si="139"/>
        <v/>
      </c>
      <c r="J410" s="69" t="str">
        <f t="shared" si="124"/>
        <v/>
      </c>
      <c r="K410" s="62" t="str">
        <f t="shared" si="140"/>
        <v/>
      </c>
      <c r="L410" s="69" t="str">
        <f t="shared" si="125"/>
        <v/>
      </c>
      <c r="M410" s="62"/>
      <c r="N410" s="62" t="str">
        <f t="shared" si="126"/>
        <v/>
      </c>
      <c r="O410" s="62"/>
      <c r="P410" s="62"/>
      <c r="Q410" s="62"/>
      <c r="R410" s="63" t="e">
        <f t="shared" si="129"/>
        <v>#VALUE!</v>
      </c>
      <c r="S410" s="62"/>
      <c r="U410" s="36" t="str">
        <f t="shared" si="130"/>
        <v/>
      </c>
      <c r="V410" s="58" t="str">
        <f t="shared" si="131"/>
        <v/>
      </c>
      <c r="W410" s="58" t="str">
        <f t="shared" si="132"/>
        <v/>
      </c>
      <c r="X410" s="58" t="str">
        <f t="shared" si="133"/>
        <v/>
      </c>
      <c r="Y410" s="58" t="str">
        <f t="shared" si="127"/>
        <v/>
      </c>
      <c r="Z410" s="58" t="str">
        <f t="shared" si="134"/>
        <v/>
      </c>
      <c r="AA410" s="58" t="str">
        <f t="shared" si="128"/>
        <v/>
      </c>
      <c r="AB410" s="58" t="str">
        <f t="shared" si="135"/>
        <v/>
      </c>
    </row>
    <row r="411" spans="6:28" ht="14.5">
      <c r="F411" s="68" t="str">
        <f t="shared" si="136"/>
        <v/>
      </c>
      <c r="G411" s="62" t="str">
        <f t="shared" si="137"/>
        <v/>
      </c>
      <c r="H411" s="62" t="str">
        <f t="shared" si="138"/>
        <v/>
      </c>
      <c r="I411" s="62" t="str">
        <f t="shared" si="139"/>
        <v/>
      </c>
      <c r="J411" s="69" t="str">
        <f t="shared" si="124"/>
        <v/>
      </c>
      <c r="K411" s="62" t="str">
        <f t="shared" si="140"/>
        <v/>
      </c>
      <c r="L411" s="69" t="str">
        <f t="shared" si="125"/>
        <v/>
      </c>
      <c r="M411" s="62"/>
      <c r="N411" s="62" t="str">
        <f t="shared" si="126"/>
        <v/>
      </c>
      <c r="O411" s="62"/>
      <c r="P411" s="62"/>
      <c r="Q411" s="62"/>
      <c r="R411" s="63" t="e">
        <f t="shared" si="129"/>
        <v>#VALUE!</v>
      </c>
      <c r="S411" s="62"/>
      <c r="U411" s="36" t="str">
        <f t="shared" si="130"/>
        <v/>
      </c>
      <c r="V411" s="58" t="str">
        <f t="shared" si="131"/>
        <v/>
      </c>
      <c r="W411" s="58" t="str">
        <f t="shared" si="132"/>
        <v/>
      </c>
      <c r="X411" s="58" t="str">
        <f t="shared" si="133"/>
        <v/>
      </c>
      <c r="Y411" s="58" t="str">
        <f t="shared" si="127"/>
        <v/>
      </c>
      <c r="Z411" s="58" t="str">
        <f t="shared" si="134"/>
        <v/>
      </c>
      <c r="AA411" s="58" t="str">
        <f t="shared" si="128"/>
        <v/>
      </c>
      <c r="AB411" s="58" t="str">
        <f t="shared" si="135"/>
        <v/>
      </c>
    </row>
    <row r="412" spans="6:28" ht="14.5">
      <c r="F412" s="68" t="str">
        <f t="shared" si="136"/>
        <v/>
      </c>
      <c r="G412" s="62" t="str">
        <f t="shared" si="137"/>
        <v/>
      </c>
      <c r="H412" s="62" t="str">
        <f t="shared" si="138"/>
        <v/>
      </c>
      <c r="I412" s="62" t="str">
        <f t="shared" si="139"/>
        <v/>
      </c>
      <c r="J412" s="69" t="str">
        <f t="shared" si="124"/>
        <v/>
      </c>
      <c r="K412" s="62" t="str">
        <f t="shared" si="140"/>
        <v/>
      </c>
      <c r="L412" s="69" t="str">
        <f t="shared" si="125"/>
        <v/>
      </c>
      <c r="M412" s="62"/>
      <c r="N412" s="62" t="str">
        <f t="shared" si="126"/>
        <v/>
      </c>
      <c r="O412" s="62"/>
      <c r="P412" s="62"/>
      <c r="Q412" s="62"/>
      <c r="R412" s="63" t="e">
        <f t="shared" si="129"/>
        <v>#VALUE!</v>
      </c>
      <c r="S412" s="62"/>
      <c r="U412" s="36" t="str">
        <f t="shared" si="130"/>
        <v/>
      </c>
      <c r="V412" s="58" t="str">
        <f t="shared" si="131"/>
        <v/>
      </c>
      <c r="W412" s="58" t="str">
        <f t="shared" si="132"/>
        <v/>
      </c>
      <c r="X412" s="58" t="str">
        <f t="shared" si="133"/>
        <v/>
      </c>
      <c r="Y412" s="58" t="str">
        <f t="shared" si="127"/>
        <v/>
      </c>
      <c r="Z412" s="58" t="str">
        <f t="shared" si="134"/>
        <v/>
      </c>
      <c r="AA412" s="58" t="str">
        <f t="shared" si="128"/>
        <v/>
      </c>
      <c r="AB412" s="58" t="str">
        <f t="shared" si="135"/>
        <v/>
      </c>
    </row>
    <row r="413" spans="6:28" ht="14.5">
      <c r="F413" s="68" t="str">
        <f t="shared" si="136"/>
        <v/>
      </c>
      <c r="G413" s="62" t="str">
        <f t="shared" si="137"/>
        <v/>
      </c>
      <c r="H413" s="62" t="str">
        <f t="shared" si="138"/>
        <v/>
      </c>
      <c r="I413" s="62" t="str">
        <f t="shared" si="139"/>
        <v/>
      </c>
      <c r="J413" s="69" t="str">
        <f t="shared" si="124"/>
        <v/>
      </c>
      <c r="K413" s="62" t="str">
        <f t="shared" si="140"/>
        <v/>
      </c>
      <c r="L413" s="69" t="str">
        <f t="shared" si="125"/>
        <v/>
      </c>
      <c r="M413" s="62"/>
      <c r="N413" s="62" t="str">
        <f t="shared" si="126"/>
        <v/>
      </c>
      <c r="O413" s="62"/>
      <c r="P413" s="62"/>
      <c r="Q413" s="62"/>
      <c r="R413" s="63" t="e">
        <f t="shared" si="129"/>
        <v>#VALUE!</v>
      </c>
      <c r="S413" s="62"/>
      <c r="U413" s="36" t="str">
        <f t="shared" si="130"/>
        <v/>
      </c>
      <c r="V413" s="58" t="str">
        <f t="shared" si="131"/>
        <v/>
      </c>
      <c r="W413" s="58" t="str">
        <f t="shared" si="132"/>
        <v/>
      </c>
      <c r="X413" s="58" t="str">
        <f t="shared" si="133"/>
        <v/>
      </c>
      <c r="Y413" s="58" t="str">
        <f t="shared" si="127"/>
        <v/>
      </c>
      <c r="Z413" s="58" t="str">
        <f t="shared" si="134"/>
        <v/>
      </c>
      <c r="AA413" s="58" t="str">
        <f t="shared" si="128"/>
        <v/>
      </c>
      <c r="AB413" s="58" t="str">
        <f t="shared" si="135"/>
        <v/>
      </c>
    </row>
    <row r="414" spans="6:28" ht="14.5">
      <c r="F414" s="68" t="str">
        <f t="shared" si="136"/>
        <v/>
      </c>
      <c r="G414" s="62" t="str">
        <f t="shared" si="137"/>
        <v/>
      </c>
      <c r="H414" s="62" t="str">
        <f t="shared" si="138"/>
        <v/>
      </c>
      <c r="I414" s="62" t="str">
        <f t="shared" si="139"/>
        <v/>
      </c>
      <c r="J414" s="69" t="str">
        <f t="shared" si="124"/>
        <v/>
      </c>
      <c r="K414" s="62" t="str">
        <f t="shared" si="140"/>
        <v/>
      </c>
      <c r="L414" s="69" t="str">
        <f t="shared" si="125"/>
        <v/>
      </c>
      <c r="M414" s="62"/>
      <c r="N414" s="62" t="str">
        <f t="shared" si="126"/>
        <v/>
      </c>
      <c r="O414" s="62"/>
      <c r="P414" s="62"/>
      <c r="Q414" s="62"/>
      <c r="R414" s="63" t="e">
        <f t="shared" si="129"/>
        <v>#VALUE!</v>
      </c>
      <c r="S414" s="62"/>
      <c r="U414" s="36" t="str">
        <f t="shared" si="130"/>
        <v/>
      </c>
      <c r="V414" s="58" t="str">
        <f t="shared" si="131"/>
        <v/>
      </c>
      <c r="W414" s="58" t="str">
        <f t="shared" si="132"/>
        <v/>
      </c>
      <c r="X414" s="58" t="str">
        <f t="shared" si="133"/>
        <v/>
      </c>
      <c r="Y414" s="58" t="str">
        <f t="shared" si="127"/>
        <v/>
      </c>
      <c r="Z414" s="58" t="str">
        <f t="shared" si="134"/>
        <v/>
      </c>
      <c r="AA414" s="58" t="str">
        <f t="shared" si="128"/>
        <v/>
      </c>
      <c r="AB414" s="58" t="str">
        <f t="shared" si="135"/>
        <v/>
      </c>
    </row>
    <row r="415" spans="6:28" ht="14.5">
      <c r="F415" s="68" t="str">
        <f t="shared" si="136"/>
        <v/>
      </c>
      <c r="G415" s="62" t="str">
        <f t="shared" si="137"/>
        <v/>
      </c>
      <c r="H415" s="62" t="str">
        <f t="shared" si="138"/>
        <v/>
      </c>
      <c r="I415" s="62" t="str">
        <f t="shared" si="139"/>
        <v/>
      </c>
      <c r="J415" s="69" t="str">
        <f t="shared" si="124"/>
        <v/>
      </c>
      <c r="K415" s="62" t="str">
        <f t="shared" si="140"/>
        <v/>
      </c>
      <c r="L415" s="69" t="str">
        <f t="shared" si="125"/>
        <v/>
      </c>
      <c r="M415" s="62"/>
      <c r="N415" s="62" t="str">
        <f t="shared" si="126"/>
        <v/>
      </c>
      <c r="O415" s="62"/>
      <c r="P415" s="62"/>
      <c r="Q415" s="62"/>
      <c r="R415" s="63" t="e">
        <f t="shared" si="129"/>
        <v>#VALUE!</v>
      </c>
      <c r="S415" s="62"/>
      <c r="U415" s="36" t="str">
        <f t="shared" si="130"/>
        <v/>
      </c>
      <c r="V415" s="58" t="str">
        <f t="shared" si="131"/>
        <v/>
      </c>
      <c r="W415" s="58" t="str">
        <f t="shared" si="132"/>
        <v/>
      </c>
      <c r="X415" s="58" t="str">
        <f t="shared" si="133"/>
        <v/>
      </c>
      <c r="Y415" s="58" t="str">
        <f t="shared" si="127"/>
        <v/>
      </c>
      <c r="Z415" s="58" t="str">
        <f t="shared" si="134"/>
        <v/>
      </c>
      <c r="AA415" s="58" t="str">
        <f t="shared" si="128"/>
        <v/>
      </c>
      <c r="AB415" s="58" t="str">
        <f t="shared" si="135"/>
        <v/>
      </c>
    </row>
    <row r="416" spans="6:28" ht="14.5">
      <c r="F416" s="68" t="str">
        <f t="shared" si="136"/>
        <v/>
      </c>
      <c r="G416" s="62" t="str">
        <f t="shared" si="137"/>
        <v/>
      </c>
      <c r="H416" s="62" t="str">
        <f t="shared" si="138"/>
        <v/>
      </c>
      <c r="I416" s="62" t="str">
        <f t="shared" si="139"/>
        <v/>
      </c>
      <c r="J416" s="69" t="str">
        <f t="shared" si="124"/>
        <v/>
      </c>
      <c r="K416" s="62" t="str">
        <f t="shared" si="140"/>
        <v/>
      </c>
      <c r="L416" s="69" t="str">
        <f t="shared" si="125"/>
        <v/>
      </c>
      <c r="M416" s="62"/>
      <c r="N416" s="62" t="str">
        <f t="shared" si="126"/>
        <v/>
      </c>
      <c r="O416" s="62"/>
      <c r="P416" s="62"/>
      <c r="Q416" s="62"/>
      <c r="R416" s="63" t="e">
        <f t="shared" si="129"/>
        <v>#VALUE!</v>
      </c>
      <c r="S416" s="62"/>
      <c r="U416" s="36" t="str">
        <f t="shared" si="130"/>
        <v/>
      </c>
      <c r="V416" s="58" t="str">
        <f t="shared" si="131"/>
        <v/>
      </c>
      <c r="W416" s="58" t="str">
        <f t="shared" si="132"/>
        <v/>
      </c>
      <c r="X416" s="58" t="str">
        <f t="shared" si="133"/>
        <v/>
      </c>
      <c r="Y416" s="58" t="str">
        <f t="shared" si="127"/>
        <v/>
      </c>
      <c r="Z416" s="58" t="str">
        <f t="shared" si="134"/>
        <v/>
      </c>
      <c r="AA416" s="58" t="str">
        <f t="shared" si="128"/>
        <v/>
      </c>
      <c r="AB416" s="58" t="str">
        <f t="shared" si="135"/>
        <v/>
      </c>
    </row>
    <row r="417" spans="6:28" ht="14.5">
      <c r="F417" s="68" t="str">
        <f t="shared" si="136"/>
        <v/>
      </c>
      <c r="G417" s="62" t="str">
        <f t="shared" si="137"/>
        <v/>
      </c>
      <c r="H417" s="62" t="str">
        <f t="shared" si="138"/>
        <v/>
      </c>
      <c r="I417" s="62" t="str">
        <f t="shared" si="139"/>
        <v/>
      </c>
      <c r="J417" s="69" t="str">
        <f t="shared" si="124"/>
        <v/>
      </c>
      <c r="K417" s="62" t="str">
        <f t="shared" si="140"/>
        <v/>
      </c>
      <c r="L417" s="69" t="str">
        <f t="shared" si="125"/>
        <v/>
      </c>
      <c r="M417" s="62"/>
      <c r="N417" s="62" t="str">
        <f t="shared" si="126"/>
        <v/>
      </c>
      <c r="O417" s="62"/>
      <c r="P417" s="62"/>
      <c r="Q417" s="62"/>
      <c r="R417" s="63" t="e">
        <f t="shared" si="129"/>
        <v>#VALUE!</v>
      </c>
      <c r="S417" s="62"/>
      <c r="U417" s="36" t="str">
        <f t="shared" si="130"/>
        <v/>
      </c>
      <c r="V417" s="58" t="str">
        <f t="shared" si="131"/>
        <v/>
      </c>
      <c r="W417" s="58" t="str">
        <f t="shared" si="132"/>
        <v/>
      </c>
      <c r="X417" s="58" t="str">
        <f t="shared" si="133"/>
        <v/>
      </c>
      <c r="Y417" s="58" t="str">
        <f t="shared" si="127"/>
        <v/>
      </c>
      <c r="Z417" s="58" t="str">
        <f t="shared" si="134"/>
        <v/>
      </c>
      <c r="AA417" s="58" t="str">
        <f t="shared" si="128"/>
        <v/>
      </c>
      <c r="AB417" s="58" t="str">
        <f t="shared" si="135"/>
        <v/>
      </c>
    </row>
    <row r="418" spans="6:28" ht="14.5">
      <c r="F418" s="68" t="str">
        <f t="shared" si="136"/>
        <v/>
      </c>
      <c r="G418" s="62" t="str">
        <f t="shared" si="137"/>
        <v/>
      </c>
      <c r="H418" s="62" t="str">
        <f t="shared" si="138"/>
        <v/>
      </c>
      <c r="I418" s="62" t="str">
        <f t="shared" si="139"/>
        <v/>
      </c>
      <c r="J418" s="69" t="str">
        <f t="shared" si="124"/>
        <v/>
      </c>
      <c r="K418" s="62" t="str">
        <f t="shared" si="140"/>
        <v/>
      </c>
      <c r="L418" s="69" t="str">
        <f t="shared" si="125"/>
        <v/>
      </c>
      <c r="M418" s="62"/>
      <c r="N418" s="62" t="str">
        <f t="shared" si="126"/>
        <v/>
      </c>
      <c r="O418" s="62"/>
      <c r="P418" s="62"/>
      <c r="Q418" s="62"/>
      <c r="R418" s="63" t="e">
        <f t="shared" si="129"/>
        <v>#VALUE!</v>
      </c>
      <c r="S418" s="62"/>
      <c r="U418" s="36" t="str">
        <f t="shared" si="130"/>
        <v/>
      </c>
      <c r="V418" s="58" t="str">
        <f t="shared" si="131"/>
        <v/>
      </c>
      <c r="W418" s="58" t="str">
        <f t="shared" si="132"/>
        <v/>
      </c>
      <c r="X418" s="58" t="str">
        <f t="shared" si="133"/>
        <v/>
      </c>
      <c r="Y418" s="58" t="str">
        <f t="shared" si="127"/>
        <v/>
      </c>
      <c r="Z418" s="58" t="str">
        <f t="shared" si="134"/>
        <v/>
      </c>
      <c r="AA418" s="58" t="str">
        <f t="shared" si="128"/>
        <v/>
      </c>
      <c r="AB418" s="58" t="str">
        <f t="shared" si="135"/>
        <v/>
      </c>
    </row>
    <row r="419" spans="6:28" ht="14.5">
      <c r="F419" s="68" t="str">
        <f t="shared" si="136"/>
        <v/>
      </c>
      <c r="G419" s="62" t="str">
        <f t="shared" si="137"/>
        <v/>
      </c>
      <c r="H419" s="62" t="str">
        <f t="shared" si="138"/>
        <v/>
      </c>
      <c r="I419" s="62" t="str">
        <f t="shared" si="139"/>
        <v/>
      </c>
      <c r="J419" s="69" t="str">
        <f t="shared" si="124"/>
        <v/>
      </c>
      <c r="K419" s="62" t="str">
        <f t="shared" si="140"/>
        <v/>
      </c>
      <c r="L419" s="69" t="str">
        <f t="shared" si="125"/>
        <v/>
      </c>
      <c r="M419" s="62"/>
      <c r="N419" s="62" t="str">
        <f t="shared" si="126"/>
        <v/>
      </c>
      <c r="O419" s="62"/>
      <c r="P419" s="62"/>
      <c r="Q419" s="62"/>
      <c r="R419" s="63" t="e">
        <f t="shared" si="129"/>
        <v>#VALUE!</v>
      </c>
      <c r="S419" s="62"/>
      <c r="U419" s="36" t="str">
        <f t="shared" si="130"/>
        <v/>
      </c>
      <c r="V419" s="58" t="str">
        <f t="shared" si="131"/>
        <v/>
      </c>
      <c r="W419" s="58" t="str">
        <f t="shared" si="132"/>
        <v/>
      </c>
      <c r="X419" s="58" t="str">
        <f t="shared" si="133"/>
        <v/>
      </c>
      <c r="Y419" s="58" t="str">
        <f t="shared" si="127"/>
        <v/>
      </c>
      <c r="Z419" s="58" t="str">
        <f t="shared" si="134"/>
        <v/>
      </c>
      <c r="AA419" s="58" t="str">
        <f t="shared" si="128"/>
        <v/>
      </c>
      <c r="AB419" s="58" t="str">
        <f t="shared" si="135"/>
        <v/>
      </c>
    </row>
    <row r="420" spans="6:28" ht="14.5">
      <c r="F420" s="68" t="str">
        <f t="shared" si="136"/>
        <v/>
      </c>
      <c r="G420" s="62" t="str">
        <f t="shared" si="137"/>
        <v/>
      </c>
      <c r="H420" s="62" t="str">
        <f t="shared" si="138"/>
        <v/>
      </c>
      <c r="I420" s="62" t="str">
        <f t="shared" si="139"/>
        <v/>
      </c>
      <c r="J420" s="69" t="str">
        <f t="shared" si="124"/>
        <v/>
      </c>
      <c r="K420" s="62" t="str">
        <f t="shared" si="140"/>
        <v/>
      </c>
      <c r="L420" s="69" t="str">
        <f t="shared" si="125"/>
        <v/>
      </c>
      <c r="M420" s="62"/>
      <c r="N420" s="62" t="str">
        <f t="shared" si="126"/>
        <v/>
      </c>
      <c r="O420" s="62"/>
      <c r="P420" s="62"/>
      <c r="Q420" s="62"/>
      <c r="R420" s="63" t="e">
        <f t="shared" si="129"/>
        <v>#VALUE!</v>
      </c>
      <c r="S420" s="62"/>
      <c r="U420" s="36" t="str">
        <f t="shared" si="130"/>
        <v/>
      </c>
      <c r="V420" s="58" t="str">
        <f t="shared" si="131"/>
        <v/>
      </c>
      <c r="W420" s="58" t="str">
        <f t="shared" si="132"/>
        <v/>
      </c>
      <c r="X420" s="58" t="str">
        <f t="shared" si="133"/>
        <v/>
      </c>
      <c r="Y420" s="58" t="str">
        <f t="shared" si="127"/>
        <v/>
      </c>
      <c r="Z420" s="58" t="str">
        <f t="shared" si="134"/>
        <v/>
      </c>
      <c r="AA420" s="58" t="str">
        <f t="shared" si="128"/>
        <v/>
      </c>
      <c r="AB420" s="58" t="str">
        <f t="shared" si="135"/>
        <v/>
      </c>
    </row>
    <row r="421" spans="6:28" ht="14.5">
      <c r="F421" s="68" t="str">
        <f t="shared" si="136"/>
        <v/>
      </c>
      <c r="G421" s="62" t="str">
        <f t="shared" si="137"/>
        <v/>
      </c>
      <c r="H421" s="62" t="str">
        <f t="shared" si="138"/>
        <v/>
      </c>
      <c r="I421" s="62" t="str">
        <f t="shared" si="139"/>
        <v/>
      </c>
      <c r="J421" s="69" t="str">
        <f t="shared" si="124"/>
        <v/>
      </c>
      <c r="K421" s="62" t="str">
        <f t="shared" si="140"/>
        <v/>
      </c>
      <c r="L421" s="69" t="str">
        <f t="shared" si="125"/>
        <v/>
      </c>
      <c r="M421" s="62"/>
      <c r="N421" s="62" t="str">
        <f t="shared" si="126"/>
        <v/>
      </c>
      <c r="O421" s="62"/>
      <c r="P421" s="62"/>
      <c r="Q421" s="62"/>
      <c r="R421" s="63" t="e">
        <f t="shared" si="129"/>
        <v>#VALUE!</v>
      </c>
      <c r="S421" s="62"/>
      <c r="U421" s="36" t="str">
        <f t="shared" si="130"/>
        <v/>
      </c>
      <c r="V421" s="58" t="str">
        <f t="shared" si="131"/>
        <v/>
      </c>
      <c r="W421" s="58" t="str">
        <f t="shared" si="132"/>
        <v/>
      </c>
      <c r="X421" s="58" t="str">
        <f t="shared" si="133"/>
        <v/>
      </c>
      <c r="Y421" s="58" t="str">
        <f t="shared" si="127"/>
        <v/>
      </c>
      <c r="Z421" s="58" t="str">
        <f t="shared" si="134"/>
        <v/>
      </c>
      <c r="AA421" s="58" t="str">
        <f t="shared" si="128"/>
        <v/>
      </c>
      <c r="AB421" s="58" t="str">
        <f t="shared" si="135"/>
        <v/>
      </c>
    </row>
    <row r="422" spans="6:28" ht="14.5">
      <c r="F422" s="68" t="str">
        <f t="shared" si="136"/>
        <v/>
      </c>
      <c r="G422" s="62" t="str">
        <f t="shared" si="137"/>
        <v/>
      </c>
      <c r="H422" s="62" t="str">
        <f t="shared" si="138"/>
        <v/>
      </c>
      <c r="I422" s="62" t="str">
        <f t="shared" si="139"/>
        <v/>
      </c>
      <c r="J422" s="69" t="str">
        <f t="shared" si="124"/>
        <v/>
      </c>
      <c r="K422" s="62" t="str">
        <f t="shared" si="140"/>
        <v/>
      </c>
      <c r="L422" s="69" t="str">
        <f t="shared" si="125"/>
        <v/>
      </c>
      <c r="M422" s="62"/>
      <c r="N422" s="62" t="str">
        <f t="shared" si="126"/>
        <v/>
      </c>
      <c r="O422" s="62"/>
      <c r="P422" s="62"/>
      <c r="Q422" s="62"/>
      <c r="R422" s="63" t="e">
        <f t="shared" si="129"/>
        <v>#VALUE!</v>
      </c>
      <c r="S422" s="62"/>
      <c r="U422" s="36" t="str">
        <f t="shared" si="130"/>
        <v/>
      </c>
      <c r="V422" s="58" t="str">
        <f t="shared" si="131"/>
        <v/>
      </c>
      <c r="W422" s="58" t="str">
        <f t="shared" si="132"/>
        <v/>
      </c>
      <c r="X422" s="58" t="str">
        <f t="shared" si="133"/>
        <v/>
      </c>
      <c r="Y422" s="58" t="str">
        <f t="shared" si="127"/>
        <v/>
      </c>
      <c r="Z422" s="58" t="str">
        <f t="shared" si="134"/>
        <v/>
      </c>
      <c r="AA422" s="58" t="str">
        <f t="shared" si="128"/>
        <v/>
      </c>
      <c r="AB422" s="58" t="str">
        <f t="shared" si="135"/>
        <v/>
      </c>
    </row>
    <row r="423" spans="6:28" ht="14.5">
      <c r="F423" s="68" t="str">
        <f t="shared" si="136"/>
        <v/>
      </c>
      <c r="G423" s="62" t="str">
        <f t="shared" si="137"/>
        <v/>
      </c>
      <c r="H423" s="62" t="str">
        <f t="shared" si="138"/>
        <v/>
      </c>
      <c r="I423" s="62" t="str">
        <f t="shared" si="139"/>
        <v/>
      </c>
      <c r="J423" s="69" t="str">
        <f t="shared" si="124"/>
        <v/>
      </c>
      <c r="K423" s="62" t="str">
        <f t="shared" si="140"/>
        <v/>
      </c>
      <c r="L423" s="69" t="str">
        <f t="shared" si="125"/>
        <v/>
      </c>
      <c r="M423" s="62"/>
      <c r="N423" s="62" t="str">
        <f t="shared" si="126"/>
        <v/>
      </c>
      <c r="O423" s="62"/>
      <c r="P423" s="62"/>
      <c r="Q423" s="62"/>
      <c r="R423" s="63" t="e">
        <f t="shared" si="129"/>
        <v>#VALUE!</v>
      </c>
      <c r="S423" s="62"/>
      <c r="U423" s="36" t="str">
        <f t="shared" si="130"/>
        <v/>
      </c>
      <c r="V423" s="58" t="str">
        <f t="shared" si="131"/>
        <v/>
      </c>
      <c r="W423" s="58" t="str">
        <f t="shared" si="132"/>
        <v/>
      </c>
      <c r="X423" s="58" t="str">
        <f t="shared" si="133"/>
        <v/>
      </c>
      <c r="Y423" s="58" t="str">
        <f t="shared" si="127"/>
        <v/>
      </c>
      <c r="Z423" s="58" t="str">
        <f t="shared" si="134"/>
        <v/>
      </c>
      <c r="AA423" s="58" t="str">
        <f t="shared" si="128"/>
        <v/>
      </c>
      <c r="AB423" s="58" t="str">
        <f t="shared" si="135"/>
        <v/>
      </c>
    </row>
    <row r="424" spans="6:28" ht="14.5">
      <c r="F424" s="68" t="str">
        <f t="shared" si="136"/>
        <v/>
      </c>
      <c r="G424" s="62" t="str">
        <f t="shared" si="137"/>
        <v/>
      </c>
      <c r="H424" s="62" t="str">
        <f t="shared" si="138"/>
        <v/>
      </c>
      <c r="I424" s="62" t="str">
        <f t="shared" si="139"/>
        <v/>
      </c>
      <c r="J424" s="69" t="str">
        <f t="shared" si="124"/>
        <v/>
      </c>
      <c r="K424" s="62" t="str">
        <f t="shared" si="140"/>
        <v/>
      </c>
      <c r="L424" s="69" t="str">
        <f t="shared" si="125"/>
        <v/>
      </c>
      <c r="M424" s="62"/>
      <c r="N424" s="62" t="str">
        <f t="shared" si="126"/>
        <v/>
      </c>
      <c r="O424" s="62"/>
      <c r="P424" s="62"/>
      <c r="Q424" s="62"/>
      <c r="R424" s="63" t="e">
        <f t="shared" si="129"/>
        <v>#VALUE!</v>
      </c>
      <c r="S424" s="62"/>
      <c r="U424" s="36" t="str">
        <f t="shared" si="130"/>
        <v/>
      </c>
      <c r="V424" s="58" t="str">
        <f t="shared" si="131"/>
        <v/>
      </c>
      <c r="W424" s="58" t="str">
        <f t="shared" si="132"/>
        <v/>
      </c>
      <c r="X424" s="58" t="str">
        <f t="shared" si="133"/>
        <v/>
      </c>
      <c r="Y424" s="58" t="str">
        <f t="shared" si="127"/>
        <v/>
      </c>
      <c r="Z424" s="58" t="str">
        <f t="shared" si="134"/>
        <v/>
      </c>
      <c r="AA424" s="58" t="str">
        <f t="shared" si="128"/>
        <v/>
      </c>
      <c r="AB424" s="58" t="str">
        <f t="shared" si="135"/>
        <v/>
      </c>
    </row>
    <row r="425" spans="6:28" ht="14.5">
      <c r="F425" s="68" t="str">
        <f t="shared" si="136"/>
        <v/>
      </c>
      <c r="G425" s="62" t="str">
        <f t="shared" si="137"/>
        <v/>
      </c>
      <c r="H425" s="62" t="str">
        <f t="shared" si="138"/>
        <v/>
      </c>
      <c r="I425" s="62" t="str">
        <f t="shared" si="139"/>
        <v/>
      </c>
      <c r="J425" s="69" t="str">
        <f t="shared" si="124"/>
        <v/>
      </c>
      <c r="K425" s="62" t="str">
        <f t="shared" si="140"/>
        <v/>
      </c>
      <c r="L425" s="69" t="str">
        <f t="shared" si="125"/>
        <v/>
      </c>
      <c r="M425" s="62"/>
      <c r="N425" s="62" t="str">
        <f t="shared" si="126"/>
        <v/>
      </c>
      <c r="O425" s="62"/>
      <c r="P425" s="62"/>
      <c r="Q425" s="62"/>
      <c r="R425" s="63" t="e">
        <f t="shared" si="129"/>
        <v>#VALUE!</v>
      </c>
      <c r="S425" s="62"/>
      <c r="U425" s="36" t="str">
        <f t="shared" si="130"/>
        <v/>
      </c>
      <c r="V425" s="58" t="str">
        <f t="shared" si="131"/>
        <v/>
      </c>
      <c r="W425" s="58" t="str">
        <f t="shared" si="132"/>
        <v/>
      </c>
      <c r="X425" s="58" t="str">
        <f t="shared" si="133"/>
        <v/>
      </c>
      <c r="Y425" s="58" t="str">
        <f t="shared" si="127"/>
        <v/>
      </c>
      <c r="Z425" s="58" t="str">
        <f t="shared" si="134"/>
        <v/>
      </c>
      <c r="AA425" s="58" t="str">
        <f t="shared" si="128"/>
        <v/>
      </c>
      <c r="AB425" s="58" t="str">
        <f t="shared" si="135"/>
        <v/>
      </c>
    </row>
    <row r="426" spans="6:28" ht="14.5">
      <c r="F426" s="68" t="str">
        <f t="shared" si="136"/>
        <v/>
      </c>
      <c r="G426" s="62" t="str">
        <f t="shared" si="137"/>
        <v/>
      </c>
      <c r="H426" s="62" t="str">
        <f t="shared" si="138"/>
        <v/>
      </c>
      <c r="I426" s="62" t="str">
        <f t="shared" si="139"/>
        <v/>
      </c>
      <c r="J426" s="69" t="str">
        <f t="shared" si="124"/>
        <v/>
      </c>
      <c r="K426" s="62" t="str">
        <f t="shared" si="140"/>
        <v/>
      </c>
      <c r="L426" s="69" t="str">
        <f t="shared" si="125"/>
        <v/>
      </c>
      <c r="M426" s="62"/>
      <c r="N426" s="62" t="str">
        <f t="shared" si="126"/>
        <v/>
      </c>
      <c r="O426" s="62"/>
      <c r="P426" s="62"/>
      <c r="Q426" s="62"/>
      <c r="R426" s="63" t="e">
        <f t="shared" si="129"/>
        <v>#VALUE!</v>
      </c>
      <c r="S426" s="62"/>
      <c r="U426" s="36" t="str">
        <f t="shared" si="130"/>
        <v/>
      </c>
      <c r="V426" s="58" t="str">
        <f t="shared" si="131"/>
        <v/>
      </c>
      <c r="W426" s="58" t="str">
        <f t="shared" si="132"/>
        <v/>
      </c>
      <c r="X426" s="58" t="str">
        <f t="shared" si="133"/>
        <v/>
      </c>
      <c r="Y426" s="58" t="str">
        <f t="shared" si="127"/>
        <v/>
      </c>
      <c r="Z426" s="58" t="str">
        <f t="shared" si="134"/>
        <v/>
      </c>
      <c r="AA426" s="58" t="str">
        <f t="shared" si="128"/>
        <v/>
      </c>
      <c r="AB426" s="58" t="str">
        <f t="shared" si="135"/>
        <v/>
      </c>
    </row>
    <row r="427" spans="6:28" ht="14.5">
      <c r="F427" s="68" t="str">
        <f t="shared" si="136"/>
        <v/>
      </c>
      <c r="G427" s="62" t="str">
        <f t="shared" si="137"/>
        <v/>
      </c>
      <c r="H427" s="62" t="str">
        <f t="shared" si="138"/>
        <v/>
      </c>
      <c r="I427" s="62" t="str">
        <f t="shared" si="139"/>
        <v/>
      </c>
      <c r="J427" s="69" t="str">
        <f t="shared" si="124"/>
        <v/>
      </c>
      <c r="K427" s="62" t="str">
        <f t="shared" si="140"/>
        <v/>
      </c>
      <c r="L427" s="69" t="str">
        <f t="shared" si="125"/>
        <v/>
      </c>
      <c r="M427" s="62"/>
      <c r="N427" s="62" t="str">
        <f t="shared" si="126"/>
        <v/>
      </c>
      <c r="O427" s="62"/>
      <c r="P427" s="62"/>
      <c r="Q427" s="62"/>
      <c r="R427" s="63" t="e">
        <f t="shared" si="129"/>
        <v>#VALUE!</v>
      </c>
      <c r="S427" s="62"/>
      <c r="U427" s="36" t="str">
        <f t="shared" si="130"/>
        <v/>
      </c>
      <c r="V427" s="58" t="str">
        <f t="shared" si="131"/>
        <v/>
      </c>
      <c r="W427" s="58" t="str">
        <f t="shared" si="132"/>
        <v/>
      </c>
      <c r="X427" s="58" t="str">
        <f t="shared" si="133"/>
        <v/>
      </c>
      <c r="Y427" s="58" t="str">
        <f t="shared" si="127"/>
        <v/>
      </c>
      <c r="Z427" s="58" t="str">
        <f t="shared" si="134"/>
        <v/>
      </c>
      <c r="AA427" s="58" t="str">
        <f t="shared" si="128"/>
        <v/>
      </c>
      <c r="AB427" s="58" t="str">
        <f t="shared" si="135"/>
        <v/>
      </c>
    </row>
    <row r="428" spans="6:28" ht="14.5">
      <c r="F428" s="68" t="str">
        <f t="shared" si="136"/>
        <v/>
      </c>
      <c r="G428" s="62" t="str">
        <f t="shared" si="137"/>
        <v/>
      </c>
      <c r="H428" s="62" t="str">
        <f t="shared" si="138"/>
        <v/>
      </c>
      <c r="I428" s="62" t="str">
        <f t="shared" si="139"/>
        <v/>
      </c>
      <c r="J428" s="69" t="str">
        <f t="shared" si="124"/>
        <v/>
      </c>
      <c r="K428" s="62" t="str">
        <f t="shared" si="140"/>
        <v/>
      </c>
      <c r="L428" s="69" t="str">
        <f t="shared" si="125"/>
        <v/>
      </c>
      <c r="M428" s="62"/>
      <c r="N428" s="62" t="str">
        <f t="shared" si="126"/>
        <v/>
      </c>
      <c r="O428" s="62"/>
      <c r="P428" s="62"/>
      <c r="Q428" s="62"/>
      <c r="R428" s="63" t="e">
        <f t="shared" si="129"/>
        <v>#VALUE!</v>
      </c>
      <c r="S428" s="62"/>
      <c r="U428" s="36" t="str">
        <f t="shared" si="130"/>
        <v/>
      </c>
      <c r="V428" s="58" t="str">
        <f t="shared" si="131"/>
        <v/>
      </c>
      <c r="W428" s="58" t="str">
        <f t="shared" si="132"/>
        <v/>
      </c>
      <c r="X428" s="58" t="str">
        <f t="shared" si="133"/>
        <v/>
      </c>
      <c r="Y428" s="58" t="str">
        <f t="shared" si="127"/>
        <v/>
      </c>
      <c r="Z428" s="58" t="str">
        <f t="shared" si="134"/>
        <v/>
      </c>
      <c r="AA428" s="58" t="str">
        <f t="shared" si="128"/>
        <v/>
      </c>
      <c r="AB428" s="58" t="str">
        <f t="shared" si="135"/>
        <v/>
      </c>
    </row>
    <row r="429" spans="6:28" ht="14.5">
      <c r="F429" s="68" t="str">
        <f t="shared" si="136"/>
        <v/>
      </c>
      <c r="G429" s="62" t="str">
        <f t="shared" si="137"/>
        <v/>
      </c>
      <c r="H429" s="62" t="str">
        <f t="shared" si="138"/>
        <v/>
      </c>
      <c r="I429" s="62" t="str">
        <f t="shared" si="139"/>
        <v/>
      </c>
      <c r="J429" s="69" t="str">
        <f t="shared" si="124"/>
        <v/>
      </c>
      <c r="K429" s="62" t="str">
        <f t="shared" si="140"/>
        <v/>
      </c>
      <c r="L429" s="69" t="str">
        <f t="shared" si="125"/>
        <v/>
      </c>
      <c r="M429" s="62"/>
      <c r="N429" s="62" t="str">
        <f t="shared" si="126"/>
        <v/>
      </c>
      <c r="O429" s="62"/>
      <c r="P429" s="62"/>
      <c r="Q429" s="62"/>
      <c r="R429" s="63" t="e">
        <f t="shared" si="129"/>
        <v>#VALUE!</v>
      </c>
      <c r="S429" s="62"/>
      <c r="U429" s="36" t="str">
        <f t="shared" si="130"/>
        <v/>
      </c>
      <c r="V429" s="58" t="str">
        <f t="shared" si="131"/>
        <v/>
      </c>
      <c r="W429" s="58" t="str">
        <f t="shared" si="132"/>
        <v/>
      </c>
      <c r="X429" s="58" t="str">
        <f t="shared" si="133"/>
        <v/>
      </c>
      <c r="Y429" s="58" t="str">
        <f t="shared" si="127"/>
        <v/>
      </c>
      <c r="Z429" s="58" t="str">
        <f t="shared" si="134"/>
        <v/>
      </c>
      <c r="AA429" s="58" t="str">
        <f t="shared" si="128"/>
        <v/>
      </c>
      <c r="AB429" s="58" t="str">
        <f t="shared" si="135"/>
        <v/>
      </c>
    </row>
    <row r="430" spans="6:28" ht="14.5">
      <c r="F430" s="68" t="str">
        <f t="shared" si="136"/>
        <v/>
      </c>
      <c r="G430" s="62" t="str">
        <f t="shared" si="137"/>
        <v/>
      </c>
      <c r="H430" s="62" t="str">
        <f t="shared" si="138"/>
        <v/>
      </c>
      <c r="I430" s="62" t="str">
        <f t="shared" si="139"/>
        <v/>
      </c>
      <c r="J430" s="69" t="str">
        <f t="shared" si="124"/>
        <v/>
      </c>
      <c r="K430" s="62" t="str">
        <f t="shared" si="140"/>
        <v/>
      </c>
      <c r="L430" s="69" t="str">
        <f t="shared" si="125"/>
        <v/>
      </c>
      <c r="M430" s="62"/>
      <c r="N430" s="62" t="str">
        <f t="shared" si="126"/>
        <v/>
      </c>
      <c r="O430" s="62"/>
      <c r="P430" s="62"/>
      <c r="Q430" s="62"/>
      <c r="R430" s="63" t="e">
        <f t="shared" si="129"/>
        <v>#VALUE!</v>
      </c>
      <c r="S430" s="62"/>
      <c r="U430" s="36" t="str">
        <f t="shared" si="130"/>
        <v/>
      </c>
      <c r="V430" s="58" t="str">
        <f t="shared" si="131"/>
        <v/>
      </c>
      <c r="W430" s="58" t="str">
        <f t="shared" si="132"/>
        <v/>
      </c>
      <c r="X430" s="58" t="str">
        <f t="shared" si="133"/>
        <v/>
      </c>
      <c r="Y430" s="58" t="str">
        <f t="shared" si="127"/>
        <v/>
      </c>
      <c r="Z430" s="58" t="str">
        <f t="shared" si="134"/>
        <v/>
      </c>
      <c r="AA430" s="58" t="str">
        <f t="shared" si="128"/>
        <v/>
      </c>
      <c r="AB430" s="58" t="str">
        <f t="shared" si="135"/>
        <v/>
      </c>
    </row>
    <row r="431" spans="6:28" ht="14.5">
      <c r="F431" s="68" t="str">
        <f t="shared" si="136"/>
        <v/>
      </c>
      <c r="G431" s="62" t="str">
        <f t="shared" si="137"/>
        <v/>
      </c>
      <c r="H431" s="62" t="str">
        <f t="shared" si="138"/>
        <v/>
      </c>
      <c r="I431" s="62" t="str">
        <f t="shared" si="139"/>
        <v/>
      </c>
      <c r="J431" s="69" t="str">
        <f t="shared" si="124"/>
        <v/>
      </c>
      <c r="K431" s="62" t="str">
        <f t="shared" si="140"/>
        <v/>
      </c>
      <c r="L431" s="69" t="str">
        <f t="shared" si="125"/>
        <v/>
      </c>
      <c r="M431" s="62"/>
      <c r="N431" s="62" t="str">
        <f t="shared" si="126"/>
        <v/>
      </c>
      <c r="O431" s="62"/>
      <c r="P431" s="62"/>
      <c r="Q431" s="62"/>
      <c r="R431" s="63" t="e">
        <f t="shared" si="129"/>
        <v>#VALUE!</v>
      </c>
      <c r="S431" s="62"/>
      <c r="U431" s="36" t="str">
        <f t="shared" si="130"/>
        <v/>
      </c>
      <c r="V431" s="58" t="str">
        <f t="shared" si="131"/>
        <v/>
      </c>
      <c r="W431" s="58" t="str">
        <f t="shared" si="132"/>
        <v/>
      </c>
      <c r="X431" s="58" t="str">
        <f t="shared" si="133"/>
        <v/>
      </c>
      <c r="Y431" s="58" t="str">
        <f t="shared" si="127"/>
        <v/>
      </c>
      <c r="Z431" s="58" t="str">
        <f t="shared" si="134"/>
        <v/>
      </c>
      <c r="AA431" s="58" t="str">
        <f t="shared" si="128"/>
        <v/>
      </c>
      <c r="AB431" s="58" t="str">
        <f t="shared" si="135"/>
        <v/>
      </c>
    </row>
    <row r="432" spans="6:28" ht="14.5">
      <c r="F432" s="68" t="str">
        <f t="shared" si="136"/>
        <v/>
      </c>
      <c r="G432" s="62" t="str">
        <f t="shared" si="137"/>
        <v/>
      </c>
      <c r="H432" s="62" t="str">
        <f t="shared" si="138"/>
        <v/>
      </c>
      <c r="I432" s="62" t="str">
        <f t="shared" si="139"/>
        <v/>
      </c>
      <c r="J432" s="69" t="str">
        <f t="shared" si="124"/>
        <v/>
      </c>
      <c r="K432" s="62" t="str">
        <f t="shared" si="140"/>
        <v/>
      </c>
      <c r="L432" s="69" t="str">
        <f t="shared" si="125"/>
        <v/>
      </c>
      <c r="M432" s="62"/>
      <c r="N432" s="62" t="str">
        <f t="shared" si="126"/>
        <v/>
      </c>
      <c r="O432" s="62"/>
      <c r="P432" s="62"/>
      <c r="Q432" s="62"/>
      <c r="R432" s="63" t="e">
        <f t="shared" si="129"/>
        <v>#VALUE!</v>
      </c>
      <c r="S432" s="62"/>
      <c r="U432" s="36" t="str">
        <f t="shared" si="130"/>
        <v/>
      </c>
      <c r="V432" s="58" t="str">
        <f t="shared" si="131"/>
        <v/>
      </c>
      <c r="W432" s="58" t="str">
        <f t="shared" si="132"/>
        <v/>
      </c>
      <c r="X432" s="58" t="str">
        <f t="shared" si="133"/>
        <v/>
      </c>
      <c r="Y432" s="58" t="str">
        <f t="shared" si="127"/>
        <v/>
      </c>
      <c r="Z432" s="58" t="str">
        <f t="shared" si="134"/>
        <v/>
      </c>
      <c r="AA432" s="58" t="str">
        <f t="shared" si="128"/>
        <v/>
      </c>
      <c r="AB432" s="58" t="str">
        <f t="shared" si="135"/>
        <v/>
      </c>
    </row>
    <row r="433" spans="6:28" ht="14.5">
      <c r="F433" s="68" t="str">
        <f t="shared" si="136"/>
        <v/>
      </c>
      <c r="G433" s="62" t="str">
        <f t="shared" si="137"/>
        <v/>
      </c>
      <c r="H433" s="62" t="str">
        <f t="shared" si="138"/>
        <v/>
      </c>
      <c r="I433" s="62" t="str">
        <f t="shared" si="139"/>
        <v/>
      </c>
      <c r="J433" s="69" t="str">
        <f t="shared" si="124"/>
        <v/>
      </c>
      <c r="K433" s="62" t="str">
        <f t="shared" si="140"/>
        <v/>
      </c>
      <c r="L433" s="69" t="str">
        <f t="shared" si="125"/>
        <v/>
      </c>
      <c r="M433" s="62"/>
      <c r="N433" s="62" t="str">
        <f t="shared" si="126"/>
        <v/>
      </c>
      <c r="O433" s="62"/>
      <c r="P433" s="62"/>
      <c r="Q433" s="62"/>
      <c r="R433" s="63" t="e">
        <f t="shared" si="129"/>
        <v>#VALUE!</v>
      </c>
      <c r="S433" s="62"/>
      <c r="U433" s="36" t="str">
        <f t="shared" si="130"/>
        <v/>
      </c>
      <c r="V433" s="58" t="str">
        <f t="shared" si="131"/>
        <v/>
      </c>
      <c r="W433" s="58" t="str">
        <f t="shared" si="132"/>
        <v/>
      </c>
      <c r="X433" s="58" t="str">
        <f t="shared" si="133"/>
        <v/>
      </c>
      <c r="Y433" s="58" t="str">
        <f t="shared" si="127"/>
        <v/>
      </c>
      <c r="Z433" s="58" t="str">
        <f t="shared" si="134"/>
        <v/>
      </c>
      <c r="AA433" s="58" t="str">
        <f t="shared" si="128"/>
        <v/>
      </c>
      <c r="AB433" s="58" t="str">
        <f t="shared" si="135"/>
        <v/>
      </c>
    </row>
    <row r="434" spans="6:28" ht="14.5">
      <c r="F434" s="68" t="str">
        <f t="shared" si="136"/>
        <v/>
      </c>
      <c r="G434" s="62" t="str">
        <f t="shared" si="137"/>
        <v/>
      </c>
      <c r="H434" s="62" t="str">
        <f t="shared" si="138"/>
        <v/>
      </c>
      <c r="I434" s="62" t="str">
        <f t="shared" si="139"/>
        <v/>
      </c>
      <c r="J434" s="69" t="str">
        <f t="shared" si="124"/>
        <v/>
      </c>
      <c r="K434" s="62" t="str">
        <f t="shared" si="140"/>
        <v/>
      </c>
      <c r="L434" s="69" t="str">
        <f t="shared" si="125"/>
        <v/>
      </c>
      <c r="M434" s="62"/>
      <c r="N434" s="62" t="str">
        <f t="shared" si="126"/>
        <v/>
      </c>
      <c r="O434" s="62"/>
      <c r="P434" s="62"/>
      <c r="Q434" s="62"/>
      <c r="R434" s="63" t="e">
        <f t="shared" si="129"/>
        <v>#VALUE!</v>
      </c>
      <c r="S434" s="62"/>
      <c r="U434" s="36" t="str">
        <f t="shared" si="130"/>
        <v/>
      </c>
      <c r="V434" s="58" t="str">
        <f t="shared" si="131"/>
        <v/>
      </c>
      <c r="W434" s="58" t="str">
        <f t="shared" si="132"/>
        <v/>
      </c>
      <c r="X434" s="58" t="str">
        <f t="shared" si="133"/>
        <v/>
      </c>
      <c r="Y434" s="58" t="str">
        <f t="shared" si="127"/>
        <v/>
      </c>
      <c r="Z434" s="58" t="str">
        <f t="shared" si="134"/>
        <v/>
      </c>
      <c r="AA434" s="58" t="str">
        <f t="shared" si="128"/>
        <v/>
      </c>
      <c r="AB434" s="58" t="str">
        <f t="shared" si="135"/>
        <v/>
      </c>
    </row>
    <row r="435" spans="6:28" ht="14.5">
      <c r="F435" s="68" t="str">
        <f t="shared" si="136"/>
        <v/>
      </c>
      <c r="G435" s="62" t="str">
        <f t="shared" si="137"/>
        <v/>
      </c>
      <c r="H435" s="62" t="str">
        <f t="shared" si="138"/>
        <v/>
      </c>
      <c r="I435" s="62" t="str">
        <f t="shared" si="139"/>
        <v/>
      </c>
      <c r="J435" s="69" t="str">
        <f t="shared" si="124"/>
        <v/>
      </c>
      <c r="K435" s="62" t="str">
        <f t="shared" si="140"/>
        <v/>
      </c>
      <c r="L435" s="69" t="str">
        <f t="shared" si="125"/>
        <v/>
      </c>
      <c r="M435" s="62"/>
      <c r="N435" s="62" t="str">
        <f t="shared" si="126"/>
        <v/>
      </c>
      <c r="O435" s="62"/>
      <c r="P435" s="62"/>
      <c r="Q435" s="62"/>
      <c r="R435" s="63" t="e">
        <f t="shared" si="129"/>
        <v>#VALUE!</v>
      </c>
      <c r="S435" s="62"/>
      <c r="U435" s="36" t="str">
        <f t="shared" si="130"/>
        <v/>
      </c>
      <c r="V435" s="58" t="str">
        <f t="shared" si="131"/>
        <v/>
      </c>
      <c r="W435" s="58" t="str">
        <f t="shared" si="132"/>
        <v/>
      </c>
      <c r="X435" s="58" t="str">
        <f t="shared" si="133"/>
        <v/>
      </c>
      <c r="Y435" s="58" t="str">
        <f t="shared" si="127"/>
        <v/>
      </c>
      <c r="Z435" s="58" t="str">
        <f t="shared" si="134"/>
        <v/>
      </c>
      <c r="AA435" s="58" t="str">
        <f t="shared" si="128"/>
        <v/>
      </c>
      <c r="AB435" s="58" t="str">
        <f t="shared" si="135"/>
        <v/>
      </c>
    </row>
    <row r="436" spans="6:28" ht="14.5">
      <c r="F436" s="68" t="str">
        <f t="shared" si="136"/>
        <v/>
      </c>
      <c r="G436" s="62" t="str">
        <f t="shared" si="137"/>
        <v/>
      </c>
      <c r="H436" s="62" t="str">
        <f t="shared" si="138"/>
        <v/>
      </c>
      <c r="I436" s="62" t="str">
        <f t="shared" si="139"/>
        <v/>
      </c>
      <c r="J436" s="69" t="str">
        <f t="shared" si="124"/>
        <v/>
      </c>
      <c r="K436" s="62" t="str">
        <f t="shared" si="140"/>
        <v/>
      </c>
      <c r="L436" s="69" t="str">
        <f t="shared" si="125"/>
        <v/>
      </c>
      <c r="M436" s="62"/>
      <c r="N436" s="62" t="str">
        <f t="shared" si="126"/>
        <v/>
      </c>
      <c r="O436" s="62"/>
      <c r="P436" s="62"/>
      <c r="Q436" s="62"/>
      <c r="R436" s="63" t="e">
        <f t="shared" si="129"/>
        <v>#VALUE!</v>
      </c>
      <c r="S436" s="62"/>
      <c r="U436" s="36" t="str">
        <f t="shared" si="130"/>
        <v/>
      </c>
      <c r="V436" s="58" t="str">
        <f t="shared" si="131"/>
        <v/>
      </c>
      <c r="W436" s="58" t="str">
        <f t="shared" si="132"/>
        <v/>
      </c>
      <c r="X436" s="58" t="str">
        <f t="shared" si="133"/>
        <v/>
      </c>
      <c r="Y436" s="58" t="str">
        <f t="shared" si="127"/>
        <v/>
      </c>
      <c r="Z436" s="58" t="str">
        <f t="shared" si="134"/>
        <v/>
      </c>
      <c r="AA436" s="58" t="str">
        <f t="shared" si="128"/>
        <v/>
      </c>
      <c r="AB436" s="58" t="str">
        <f t="shared" si="135"/>
        <v/>
      </c>
    </row>
    <row r="437" spans="6:28" ht="14.5">
      <c r="F437" s="68" t="str">
        <f t="shared" si="136"/>
        <v/>
      </c>
      <c r="G437" s="62" t="str">
        <f t="shared" si="137"/>
        <v/>
      </c>
      <c r="H437" s="62" t="str">
        <f t="shared" si="138"/>
        <v/>
      </c>
      <c r="I437" s="62" t="str">
        <f t="shared" si="139"/>
        <v/>
      </c>
      <c r="J437" s="69" t="str">
        <f t="shared" si="124"/>
        <v/>
      </c>
      <c r="K437" s="62" t="str">
        <f t="shared" si="140"/>
        <v/>
      </c>
      <c r="L437" s="69" t="str">
        <f t="shared" si="125"/>
        <v/>
      </c>
      <c r="M437" s="62"/>
      <c r="N437" s="62" t="str">
        <f t="shared" si="126"/>
        <v/>
      </c>
      <c r="O437" s="62"/>
      <c r="P437" s="62"/>
      <c r="Q437" s="62"/>
      <c r="R437" s="63" t="e">
        <f t="shared" si="129"/>
        <v>#VALUE!</v>
      </c>
      <c r="S437" s="62"/>
      <c r="U437" s="36" t="str">
        <f t="shared" si="130"/>
        <v/>
      </c>
      <c r="V437" s="58" t="str">
        <f t="shared" si="131"/>
        <v/>
      </c>
      <c r="W437" s="58" t="str">
        <f t="shared" si="132"/>
        <v/>
      </c>
      <c r="X437" s="58" t="str">
        <f t="shared" si="133"/>
        <v/>
      </c>
      <c r="Y437" s="58" t="str">
        <f t="shared" si="127"/>
        <v/>
      </c>
      <c r="Z437" s="58" t="str">
        <f t="shared" si="134"/>
        <v/>
      </c>
      <c r="AA437" s="58" t="str">
        <f t="shared" si="128"/>
        <v/>
      </c>
      <c r="AB437" s="58" t="str">
        <f t="shared" si="135"/>
        <v/>
      </c>
    </row>
    <row r="438" spans="6:28" ht="14.5">
      <c r="F438" s="68" t="str">
        <f t="shared" si="136"/>
        <v/>
      </c>
      <c r="G438" s="62" t="str">
        <f t="shared" si="137"/>
        <v/>
      </c>
      <c r="H438" s="62" t="str">
        <f t="shared" si="138"/>
        <v/>
      </c>
      <c r="I438" s="62" t="str">
        <f t="shared" si="139"/>
        <v/>
      </c>
      <c r="J438" s="69" t="str">
        <f t="shared" si="124"/>
        <v/>
      </c>
      <c r="K438" s="62" t="str">
        <f t="shared" si="140"/>
        <v/>
      </c>
      <c r="L438" s="69" t="str">
        <f t="shared" si="125"/>
        <v/>
      </c>
      <c r="M438" s="62"/>
      <c r="N438" s="62" t="str">
        <f t="shared" si="126"/>
        <v/>
      </c>
      <c r="O438" s="62"/>
      <c r="P438" s="62"/>
      <c r="Q438" s="62"/>
      <c r="R438" s="63" t="e">
        <f t="shared" si="129"/>
        <v>#VALUE!</v>
      </c>
      <c r="S438" s="62"/>
      <c r="U438" s="36" t="str">
        <f t="shared" si="130"/>
        <v/>
      </c>
      <c r="V438" s="58" t="str">
        <f t="shared" si="131"/>
        <v/>
      </c>
      <c r="W438" s="58" t="str">
        <f t="shared" si="132"/>
        <v/>
      </c>
      <c r="X438" s="58" t="str">
        <f t="shared" si="133"/>
        <v/>
      </c>
      <c r="Y438" s="58" t="str">
        <f t="shared" si="127"/>
        <v/>
      </c>
      <c r="Z438" s="58" t="str">
        <f t="shared" si="134"/>
        <v/>
      </c>
      <c r="AA438" s="58" t="str">
        <f t="shared" si="128"/>
        <v/>
      </c>
      <c r="AB438" s="58" t="str">
        <f t="shared" si="135"/>
        <v/>
      </c>
    </row>
    <row r="439" spans="6:28" ht="14.5">
      <c r="F439" s="68" t="str">
        <f t="shared" si="136"/>
        <v/>
      </c>
      <c r="G439" s="62" t="str">
        <f t="shared" si="137"/>
        <v/>
      </c>
      <c r="H439" s="62" t="str">
        <f t="shared" si="138"/>
        <v/>
      </c>
      <c r="I439" s="62" t="str">
        <f t="shared" si="139"/>
        <v/>
      </c>
      <c r="J439" s="69" t="str">
        <f t="shared" si="124"/>
        <v/>
      </c>
      <c r="K439" s="62" t="str">
        <f t="shared" si="140"/>
        <v/>
      </c>
      <c r="L439" s="69" t="str">
        <f t="shared" si="125"/>
        <v/>
      </c>
      <c r="M439" s="62"/>
      <c r="N439" s="62" t="str">
        <f t="shared" si="126"/>
        <v/>
      </c>
      <c r="O439" s="62"/>
      <c r="P439" s="62"/>
      <c r="Q439" s="62"/>
      <c r="R439" s="63" t="e">
        <f t="shared" si="129"/>
        <v>#VALUE!</v>
      </c>
      <c r="S439" s="62"/>
      <c r="U439" s="36" t="str">
        <f t="shared" si="130"/>
        <v/>
      </c>
      <c r="V439" s="58" t="str">
        <f t="shared" si="131"/>
        <v/>
      </c>
      <c r="W439" s="58" t="str">
        <f t="shared" si="132"/>
        <v/>
      </c>
      <c r="X439" s="58" t="str">
        <f t="shared" si="133"/>
        <v/>
      </c>
      <c r="Y439" s="58" t="str">
        <f t="shared" si="127"/>
        <v/>
      </c>
      <c r="Z439" s="58" t="str">
        <f t="shared" si="134"/>
        <v/>
      </c>
      <c r="AA439" s="58" t="str">
        <f t="shared" si="128"/>
        <v/>
      </c>
      <c r="AB439" s="58" t="str">
        <f t="shared" si="135"/>
        <v/>
      </c>
    </row>
    <row r="440" spans="6:28" ht="14.5">
      <c r="F440" s="68" t="str">
        <f t="shared" si="136"/>
        <v/>
      </c>
      <c r="G440" s="62" t="str">
        <f t="shared" si="137"/>
        <v/>
      </c>
      <c r="H440" s="62" t="str">
        <f t="shared" si="138"/>
        <v/>
      </c>
      <c r="I440" s="62" t="str">
        <f t="shared" si="139"/>
        <v/>
      </c>
      <c r="J440" s="69" t="str">
        <f t="shared" si="124"/>
        <v/>
      </c>
      <c r="K440" s="62" t="str">
        <f t="shared" si="140"/>
        <v/>
      </c>
      <c r="L440" s="69" t="str">
        <f t="shared" si="125"/>
        <v/>
      </c>
      <c r="M440" s="62"/>
      <c r="N440" s="62" t="str">
        <f t="shared" si="126"/>
        <v/>
      </c>
      <c r="O440" s="62"/>
      <c r="P440" s="62"/>
      <c r="Q440" s="62"/>
      <c r="R440" s="63" t="e">
        <f t="shared" si="129"/>
        <v>#VALUE!</v>
      </c>
      <c r="S440" s="62"/>
      <c r="U440" s="36" t="str">
        <f t="shared" si="130"/>
        <v/>
      </c>
      <c r="V440" s="58" t="str">
        <f t="shared" si="131"/>
        <v/>
      </c>
      <c r="W440" s="58" t="str">
        <f t="shared" si="132"/>
        <v/>
      </c>
      <c r="X440" s="58" t="str">
        <f t="shared" si="133"/>
        <v/>
      </c>
      <c r="Y440" s="58" t="str">
        <f t="shared" si="127"/>
        <v/>
      </c>
      <c r="Z440" s="58" t="str">
        <f t="shared" si="134"/>
        <v/>
      </c>
      <c r="AA440" s="58" t="str">
        <f t="shared" si="128"/>
        <v/>
      </c>
      <c r="AB440" s="58" t="str">
        <f t="shared" si="135"/>
        <v/>
      </c>
    </row>
    <row r="441" spans="6:28" ht="14.5">
      <c r="F441" s="68" t="str">
        <f t="shared" si="136"/>
        <v/>
      </c>
      <c r="G441" s="62" t="str">
        <f t="shared" si="137"/>
        <v/>
      </c>
      <c r="H441" s="62" t="str">
        <f t="shared" si="138"/>
        <v/>
      </c>
      <c r="I441" s="62" t="str">
        <f t="shared" si="139"/>
        <v/>
      </c>
      <c r="J441" s="69" t="str">
        <f t="shared" si="124"/>
        <v/>
      </c>
      <c r="K441" s="62" t="str">
        <f t="shared" si="140"/>
        <v/>
      </c>
      <c r="L441" s="69" t="str">
        <f t="shared" si="125"/>
        <v/>
      </c>
      <c r="M441" s="62"/>
      <c r="N441" s="62" t="str">
        <f t="shared" si="126"/>
        <v/>
      </c>
      <c r="O441" s="62"/>
      <c r="P441" s="62"/>
      <c r="Q441" s="62"/>
      <c r="R441" s="63" t="e">
        <f t="shared" si="129"/>
        <v>#VALUE!</v>
      </c>
      <c r="S441" s="62"/>
      <c r="U441" s="36" t="str">
        <f t="shared" si="130"/>
        <v/>
      </c>
      <c r="V441" s="58" t="str">
        <f t="shared" si="131"/>
        <v/>
      </c>
      <c r="W441" s="58" t="str">
        <f t="shared" si="132"/>
        <v/>
      </c>
      <c r="X441" s="58" t="str">
        <f t="shared" si="133"/>
        <v/>
      </c>
      <c r="Y441" s="58" t="str">
        <f t="shared" si="127"/>
        <v/>
      </c>
      <c r="Z441" s="58" t="str">
        <f t="shared" si="134"/>
        <v/>
      </c>
      <c r="AA441" s="58" t="str">
        <f t="shared" si="128"/>
        <v/>
      </c>
      <c r="AB441" s="58" t="str">
        <f t="shared" si="135"/>
        <v/>
      </c>
    </row>
    <row r="442" spans="6:28" ht="14.5">
      <c r="F442" s="68" t="str">
        <f t="shared" si="136"/>
        <v/>
      </c>
      <c r="G442" s="62" t="str">
        <f t="shared" si="137"/>
        <v/>
      </c>
      <c r="H442" s="62" t="str">
        <f t="shared" si="138"/>
        <v/>
      </c>
      <c r="I442" s="62" t="str">
        <f t="shared" si="139"/>
        <v/>
      </c>
      <c r="J442" s="69" t="str">
        <f t="shared" si="124"/>
        <v/>
      </c>
      <c r="K442" s="62" t="str">
        <f t="shared" si="140"/>
        <v/>
      </c>
      <c r="L442" s="69" t="str">
        <f t="shared" si="125"/>
        <v/>
      </c>
      <c r="M442" s="62"/>
      <c r="N442" s="62" t="str">
        <f t="shared" si="126"/>
        <v/>
      </c>
      <c r="O442" s="62"/>
      <c r="P442" s="62"/>
      <c r="Q442" s="62"/>
      <c r="R442" s="63" t="e">
        <f t="shared" si="129"/>
        <v>#VALUE!</v>
      </c>
      <c r="S442" s="62"/>
      <c r="U442" s="36" t="str">
        <f t="shared" si="130"/>
        <v/>
      </c>
      <c r="V442" s="58" t="str">
        <f t="shared" si="131"/>
        <v/>
      </c>
      <c r="W442" s="58" t="str">
        <f t="shared" si="132"/>
        <v/>
      </c>
      <c r="X442" s="58" t="str">
        <f t="shared" si="133"/>
        <v/>
      </c>
      <c r="Y442" s="58" t="str">
        <f t="shared" si="127"/>
        <v/>
      </c>
      <c r="Z442" s="58" t="str">
        <f t="shared" si="134"/>
        <v/>
      </c>
      <c r="AA442" s="58" t="str">
        <f t="shared" si="128"/>
        <v/>
      </c>
      <c r="AB442" s="58" t="str">
        <f t="shared" si="135"/>
        <v/>
      </c>
    </row>
    <row r="443" spans="6:28" ht="14.5">
      <c r="F443" s="68" t="str">
        <f t="shared" si="136"/>
        <v/>
      </c>
      <c r="G443" s="62" t="str">
        <f t="shared" si="137"/>
        <v/>
      </c>
      <c r="H443" s="62" t="str">
        <f t="shared" si="138"/>
        <v/>
      </c>
      <c r="I443" s="62" t="str">
        <f t="shared" si="139"/>
        <v/>
      </c>
      <c r="J443" s="69" t="str">
        <f t="shared" si="124"/>
        <v/>
      </c>
      <c r="K443" s="62" t="str">
        <f t="shared" si="140"/>
        <v/>
      </c>
      <c r="L443" s="69" t="str">
        <f t="shared" si="125"/>
        <v/>
      </c>
      <c r="M443" s="62"/>
      <c r="N443" s="62" t="str">
        <f t="shared" si="126"/>
        <v/>
      </c>
      <c r="O443" s="62"/>
      <c r="P443" s="62"/>
      <c r="Q443" s="62"/>
      <c r="R443" s="63" t="e">
        <f t="shared" si="129"/>
        <v>#VALUE!</v>
      </c>
      <c r="S443" s="62"/>
      <c r="U443" s="36" t="str">
        <f t="shared" si="130"/>
        <v/>
      </c>
      <c r="V443" s="58" t="str">
        <f t="shared" si="131"/>
        <v/>
      </c>
      <c r="W443" s="58" t="str">
        <f t="shared" si="132"/>
        <v/>
      </c>
      <c r="X443" s="58" t="str">
        <f t="shared" si="133"/>
        <v/>
      </c>
      <c r="Y443" s="58" t="str">
        <f t="shared" si="127"/>
        <v/>
      </c>
      <c r="Z443" s="58" t="str">
        <f t="shared" si="134"/>
        <v/>
      </c>
      <c r="AA443" s="58" t="str">
        <f t="shared" si="128"/>
        <v/>
      </c>
      <c r="AB443" s="58" t="str">
        <f t="shared" si="135"/>
        <v/>
      </c>
    </row>
    <row r="444" spans="6:28" ht="14.5">
      <c r="F444" s="68" t="str">
        <f t="shared" si="136"/>
        <v/>
      </c>
      <c r="G444" s="62" t="str">
        <f t="shared" si="137"/>
        <v/>
      </c>
      <c r="H444" s="62" t="str">
        <f t="shared" si="138"/>
        <v/>
      </c>
      <c r="I444" s="62" t="str">
        <f t="shared" si="139"/>
        <v/>
      </c>
      <c r="J444" s="69" t="str">
        <f t="shared" si="124"/>
        <v/>
      </c>
      <c r="K444" s="62" t="str">
        <f t="shared" si="140"/>
        <v/>
      </c>
      <c r="L444" s="69" t="str">
        <f t="shared" si="125"/>
        <v/>
      </c>
      <c r="M444" s="62"/>
      <c r="N444" s="62" t="str">
        <f t="shared" si="126"/>
        <v/>
      </c>
      <c r="O444" s="62"/>
      <c r="P444" s="62"/>
      <c r="Q444" s="62"/>
      <c r="R444" s="63" t="e">
        <f t="shared" si="129"/>
        <v>#VALUE!</v>
      </c>
      <c r="S444" s="62"/>
      <c r="U444" s="36" t="str">
        <f t="shared" si="130"/>
        <v/>
      </c>
      <c r="V444" s="58" t="str">
        <f t="shared" si="131"/>
        <v/>
      </c>
      <c r="W444" s="58" t="str">
        <f t="shared" si="132"/>
        <v/>
      </c>
      <c r="X444" s="58" t="str">
        <f t="shared" si="133"/>
        <v/>
      </c>
      <c r="Y444" s="58" t="str">
        <f t="shared" si="127"/>
        <v/>
      </c>
      <c r="Z444" s="58" t="str">
        <f t="shared" si="134"/>
        <v/>
      </c>
      <c r="AA444" s="58" t="str">
        <f t="shared" si="128"/>
        <v/>
      </c>
      <c r="AB444" s="58" t="str">
        <f t="shared" si="135"/>
        <v/>
      </c>
    </row>
    <row r="445" spans="6:28" ht="14.5">
      <c r="F445" s="68" t="str">
        <f t="shared" si="136"/>
        <v/>
      </c>
      <c r="G445" s="62" t="str">
        <f t="shared" si="137"/>
        <v/>
      </c>
      <c r="H445" s="62" t="str">
        <f t="shared" si="138"/>
        <v/>
      </c>
      <c r="I445" s="62" t="str">
        <f t="shared" si="139"/>
        <v/>
      </c>
      <c r="J445" s="69" t="str">
        <f t="shared" si="124"/>
        <v/>
      </c>
      <c r="K445" s="62" t="str">
        <f t="shared" si="140"/>
        <v/>
      </c>
      <c r="L445" s="69" t="str">
        <f t="shared" si="125"/>
        <v/>
      </c>
      <c r="M445" s="62"/>
      <c r="N445" s="62" t="str">
        <f t="shared" si="126"/>
        <v/>
      </c>
      <c r="O445" s="62"/>
      <c r="P445" s="62"/>
      <c r="Q445" s="62"/>
      <c r="R445" s="63" t="e">
        <f t="shared" si="129"/>
        <v>#VALUE!</v>
      </c>
      <c r="S445" s="62"/>
      <c r="U445" s="36" t="str">
        <f t="shared" si="130"/>
        <v/>
      </c>
      <c r="V445" s="58" t="str">
        <f t="shared" si="131"/>
        <v/>
      </c>
      <c r="W445" s="58" t="str">
        <f t="shared" si="132"/>
        <v/>
      </c>
      <c r="X445" s="58" t="str">
        <f t="shared" si="133"/>
        <v/>
      </c>
      <c r="Y445" s="58" t="str">
        <f t="shared" si="127"/>
        <v/>
      </c>
      <c r="Z445" s="58" t="str">
        <f t="shared" si="134"/>
        <v/>
      </c>
      <c r="AA445" s="58" t="str">
        <f t="shared" si="128"/>
        <v/>
      </c>
      <c r="AB445" s="58" t="str">
        <f t="shared" si="135"/>
        <v/>
      </c>
    </row>
    <row r="446" spans="6:28" ht="14.5">
      <c r="F446" s="68" t="str">
        <f t="shared" si="136"/>
        <v/>
      </c>
      <c r="G446" s="62" t="str">
        <f t="shared" si="137"/>
        <v/>
      </c>
      <c r="H446" s="62" t="str">
        <f t="shared" si="138"/>
        <v/>
      </c>
      <c r="I446" s="62" t="str">
        <f t="shared" si="139"/>
        <v/>
      </c>
      <c r="J446" s="69" t="str">
        <f t="shared" si="124"/>
        <v/>
      </c>
      <c r="K446" s="62" t="str">
        <f t="shared" si="140"/>
        <v/>
      </c>
      <c r="L446" s="69" t="str">
        <f t="shared" si="125"/>
        <v/>
      </c>
      <c r="M446" s="62"/>
      <c r="N446" s="62" t="str">
        <f t="shared" si="126"/>
        <v/>
      </c>
      <c r="O446" s="62"/>
      <c r="P446" s="62"/>
      <c r="Q446" s="62"/>
      <c r="R446" s="63" t="e">
        <f t="shared" si="129"/>
        <v>#VALUE!</v>
      </c>
      <c r="S446" s="62"/>
      <c r="U446" s="36" t="str">
        <f t="shared" si="130"/>
        <v/>
      </c>
      <c r="V446" s="58" t="str">
        <f t="shared" si="131"/>
        <v/>
      </c>
      <c r="W446" s="58" t="str">
        <f t="shared" si="132"/>
        <v/>
      </c>
      <c r="X446" s="58" t="str">
        <f t="shared" si="133"/>
        <v/>
      </c>
      <c r="Y446" s="58" t="str">
        <f t="shared" si="127"/>
        <v/>
      </c>
      <c r="Z446" s="58" t="str">
        <f t="shared" si="134"/>
        <v/>
      </c>
      <c r="AA446" s="58" t="str">
        <f t="shared" si="128"/>
        <v/>
      </c>
      <c r="AB446" s="58" t="str">
        <f t="shared" si="135"/>
        <v/>
      </c>
    </row>
    <row r="447" spans="6:28" ht="14.5">
      <c r="F447" s="68" t="str">
        <f t="shared" si="136"/>
        <v/>
      </c>
      <c r="G447" s="62" t="str">
        <f t="shared" si="137"/>
        <v/>
      </c>
      <c r="H447" s="62" t="str">
        <f t="shared" si="138"/>
        <v/>
      </c>
      <c r="I447" s="62" t="str">
        <f t="shared" si="139"/>
        <v/>
      </c>
      <c r="J447" s="69" t="str">
        <f t="shared" si="124"/>
        <v/>
      </c>
      <c r="K447" s="62" t="str">
        <f t="shared" si="140"/>
        <v/>
      </c>
      <c r="L447" s="69" t="str">
        <f t="shared" si="125"/>
        <v/>
      </c>
      <c r="M447" s="62"/>
      <c r="N447" s="62" t="str">
        <f t="shared" si="126"/>
        <v/>
      </c>
      <c r="O447" s="62"/>
      <c r="P447" s="62"/>
      <c r="Q447" s="62"/>
      <c r="R447" s="63" t="e">
        <f t="shared" si="129"/>
        <v>#VALUE!</v>
      </c>
      <c r="S447" s="62"/>
      <c r="U447" s="36" t="str">
        <f t="shared" si="130"/>
        <v/>
      </c>
      <c r="V447" s="58" t="str">
        <f t="shared" si="131"/>
        <v/>
      </c>
      <c r="W447" s="58" t="str">
        <f t="shared" si="132"/>
        <v/>
      </c>
      <c r="X447" s="58" t="str">
        <f t="shared" si="133"/>
        <v/>
      </c>
      <c r="Y447" s="58" t="str">
        <f t="shared" si="127"/>
        <v/>
      </c>
      <c r="Z447" s="58" t="str">
        <f t="shared" si="134"/>
        <v/>
      </c>
      <c r="AA447" s="58" t="str">
        <f t="shared" si="128"/>
        <v/>
      </c>
      <c r="AB447" s="58" t="str">
        <f t="shared" si="135"/>
        <v/>
      </c>
    </row>
    <row r="448" spans="6:28" ht="14.5">
      <c r="F448" s="68" t="str">
        <f t="shared" si="136"/>
        <v/>
      </c>
      <c r="G448" s="62" t="str">
        <f t="shared" si="137"/>
        <v/>
      </c>
      <c r="H448" s="62" t="str">
        <f t="shared" si="138"/>
        <v/>
      </c>
      <c r="I448" s="62" t="str">
        <f t="shared" si="139"/>
        <v/>
      </c>
      <c r="J448" s="69" t="str">
        <f t="shared" si="124"/>
        <v/>
      </c>
      <c r="K448" s="62" t="str">
        <f t="shared" si="140"/>
        <v/>
      </c>
      <c r="L448" s="69" t="str">
        <f t="shared" si="125"/>
        <v/>
      </c>
      <c r="M448" s="62"/>
      <c r="N448" s="62" t="str">
        <f t="shared" si="126"/>
        <v/>
      </c>
      <c r="O448" s="62"/>
      <c r="P448" s="62"/>
      <c r="Q448" s="62"/>
      <c r="R448" s="63" t="e">
        <f t="shared" si="129"/>
        <v>#VALUE!</v>
      </c>
      <c r="S448" s="62"/>
      <c r="U448" s="36" t="str">
        <f t="shared" si="130"/>
        <v/>
      </c>
      <c r="V448" s="58" t="str">
        <f t="shared" si="131"/>
        <v/>
      </c>
      <c r="W448" s="58" t="str">
        <f t="shared" si="132"/>
        <v/>
      </c>
      <c r="X448" s="58" t="str">
        <f t="shared" si="133"/>
        <v/>
      </c>
      <c r="Y448" s="58" t="str">
        <f t="shared" si="127"/>
        <v/>
      </c>
      <c r="Z448" s="58" t="str">
        <f t="shared" si="134"/>
        <v/>
      </c>
      <c r="AA448" s="58" t="str">
        <f t="shared" si="128"/>
        <v/>
      </c>
      <c r="AB448" s="58" t="str">
        <f t="shared" si="135"/>
        <v/>
      </c>
    </row>
    <row r="449" spans="6:28" ht="14.5">
      <c r="F449" s="68" t="str">
        <f t="shared" si="136"/>
        <v/>
      </c>
      <c r="G449" s="62" t="str">
        <f t="shared" si="137"/>
        <v/>
      </c>
      <c r="H449" s="62" t="str">
        <f t="shared" si="138"/>
        <v/>
      </c>
      <c r="I449" s="62" t="str">
        <f t="shared" si="139"/>
        <v/>
      </c>
      <c r="J449" s="69" t="str">
        <f t="shared" si="124"/>
        <v/>
      </c>
      <c r="K449" s="62" t="str">
        <f t="shared" si="140"/>
        <v/>
      </c>
      <c r="L449" s="69" t="str">
        <f t="shared" si="125"/>
        <v/>
      </c>
      <c r="M449" s="62"/>
      <c r="N449" s="62" t="str">
        <f t="shared" si="126"/>
        <v/>
      </c>
      <c r="O449" s="62"/>
      <c r="P449" s="62"/>
      <c r="Q449" s="62"/>
      <c r="R449" s="63" t="e">
        <f t="shared" si="129"/>
        <v>#VALUE!</v>
      </c>
      <c r="S449" s="62"/>
      <c r="U449" s="36" t="str">
        <f t="shared" si="130"/>
        <v/>
      </c>
      <c r="V449" s="58" t="str">
        <f t="shared" si="131"/>
        <v/>
      </c>
      <c r="W449" s="58" t="str">
        <f t="shared" si="132"/>
        <v/>
      </c>
      <c r="X449" s="58" t="str">
        <f t="shared" si="133"/>
        <v/>
      </c>
      <c r="Y449" s="58" t="str">
        <f t="shared" si="127"/>
        <v/>
      </c>
      <c r="Z449" s="58" t="str">
        <f t="shared" si="134"/>
        <v/>
      </c>
      <c r="AA449" s="58" t="str">
        <f t="shared" si="128"/>
        <v/>
      </c>
      <c r="AB449" s="58" t="str">
        <f t="shared" si="135"/>
        <v/>
      </c>
    </row>
    <row r="450" spans="6:28" ht="14.5">
      <c r="F450" s="68" t="str">
        <f t="shared" si="136"/>
        <v/>
      </c>
      <c r="G450" s="62" t="str">
        <f t="shared" si="137"/>
        <v/>
      </c>
      <c r="H450" s="62" t="str">
        <f t="shared" si="138"/>
        <v/>
      </c>
      <c r="I450" s="62" t="str">
        <f t="shared" si="139"/>
        <v/>
      </c>
      <c r="J450" s="69" t="str">
        <f t="shared" si="124"/>
        <v/>
      </c>
      <c r="K450" s="62" t="str">
        <f t="shared" si="140"/>
        <v/>
      </c>
      <c r="L450" s="69" t="str">
        <f t="shared" si="125"/>
        <v/>
      </c>
      <c r="M450" s="62"/>
      <c r="N450" s="62" t="str">
        <f t="shared" si="126"/>
        <v/>
      </c>
      <c r="O450" s="62"/>
      <c r="P450" s="62"/>
      <c r="Q450" s="62"/>
      <c r="R450" s="63" t="e">
        <f t="shared" si="129"/>
        <v>#VALUE!</v>
      </c>
      <c r="S450" s="62"/>
      <c r="U450" s="36" t="str">
        <f t="shared" si="130"/>
        <v/>
      </c>
      <c r="V450" s="58" t="str">
        <f t="shared" si="131"/>
        <v/>
      </c>
      <c r="W450" s="58" t="str">
        <f t="shared" si="132"/>
        <v/>
      </c>
      <c r="X450" s="58" t="str">
        <f t="shared" si="133"/>
        <v/>
      </c>
      <c r="Y450" s="58" t="str">
        <f t="shared" si="127"/>
        <v/>
      </c>
      <c r="Z450" s="58" t="str">
        <f t="shared" si="134"/>
        <v/>
      </c>
      <c r="AA450" s="58" t="str">
        <f t="shared" si="128"/>
        <v/>
      </c>
      <c r="AB450" s="58" t="str">
        <f t="shared" si="135"/>
        <v/>
      </c>
    </row>
    <row r="451" spans="6:28" ht="14.5">
      <c r="F451" s="68" t="str">
        <f t="shared" si="136"/>
        <v/>
      </c>
      <c r="G451" s="62" t="str">
        <f t="shared" si="137"/>
        <v/>
      </c>
      <c r="H451" s="62" t="str">
        <f t="shared" si="138"/>
        <v/>
      </c>
      <c r="I451" s="62" t="str">
        <f t="shared" si="139"/>
        <v/>
      </c>
      <c r="J451" s="69" t="str">
        <f t="shared" si="124"/>
        <v/>
      </c>
      <c r="K451" s="62" t="str">
        <f t="shared" si="140"/>
        <v/>
      </c>
      <c r="L451" s="69" t="str">
        <f t="shared" si="125"/>
        <v/>
      </c>
      <c r="M451" s="62"/>
      <c r="N451" s="62" t="str">
        <f t="shared" si="126"/>
        <v/>
      </c>
      <c r="O451" s="62"/>
      <c r="P451" s="62"/>
      <c r="Q451" s="62"/>
      <c r="R451" s="63" t="e">
        <f t="shared" si="129"/>
        <v>#VALUE!</v>
      </c>
      <c r="S451" s="62"/>
      <c r="U451" s="36" t="str">
        <f t="shared" si="130"/>
        <v/>
      </c>
      <c r="V451" s="58" t="str">
        <f t="shared" si="131"/>
        <v/>
      </c>
      <c r="W451" s="58" t="str">
        <f t="shared" si="132"/>
        <v/>
      </c>
      <c r="X451" s="58" t="str">
        <f t="shared" si="133"/>
        <v/>
      </c>
      <c r="Y451" s="58" t="str">
        <f t="shared" si="127"/>
        <v/>
      </c>
      <c r="Z451" s="58" t="str">
        <f t="shared" si="134"/>
        <v/>
      </c>
      <c r="AA451" s="58" t="str">
        <f t="shared" si="128"/>
        <v/>
      </c>
      <c r="AB451" s="58" t="str">
        <f t="shared" si="135"/>
        <v/>
      </c>
    </row>
    <row r="452" spans="6:28" ht="14.5">
      <c r="F452" s="68" t="str">
        <f t="shared" si="136"/>
        <v/>
      </c>
      <c r="G452" s="62" t="str">
        <f t="shared" si="137"/>
        <v/>
      </c>
      <c r="H452" s="62" t="str">
        <f t="shared" si="138"/>
        <v/>
      </c>
      <c r="I452" s="62" t="str">
        <f t="shared" si="139"/>
        <v/>
      </c>
      <c r="J452" s="69" t="str">
        <f t="shared" si="124"/>
        <v/>
      </c>
      <c r="K452" s="62" t="str">
        <f t="shared" si="140"/>
        <v/>
      </c>
      <c r="L452" s="69" t="str">
        <f t="shared" si="125"/>
        <v/>
      </c>
      <c r="M452" s="62"/>
      <c r="N452" s="62" t="str">
        <f t="shared" si="126"/>
        <v/>
      </c>
      <c r="O452" s="62"/>
      <c r="P452" s="62"/>
      <c r="Q452" s="62"/>
      <c r="R452" s="63" t="e">
        <f t="shared" si="129"/>
        <v>#VALUE!</v>
      </c>
      <c r="S452" s="62"/>
      <c r="U452" s="36" t="str">
        <f t="shared" si="130"/>
        <v/>
      </c>
      <c r="V452" s="58" t="str">
        <f t="shared" si="131"/>
        <v/>
      </c>
      <c r="W452" s="58" t="str">
        <f t="shared" si="132"/>
        <v/>
      </c>
      <c r="X452" s="58" t="str">
        <f t="shared" si="133"/>
        <v/>
      </c>
      <c r="Y452" s="58" t="str">
        <f t="shared" si="127"/>
        <v/>
      </c>
      <c r="Z452" s="58" t="str">
        <f t="shared" si="134"/>
        <v/>
      </c>
      <c r="AA452" s="58" t="str">
        <f t="shared" si="128"/>
        <v/>
      </c>
      <c r="AB452" s="58" t="str">
        <f t="shared" si="135"/>
        <v/>
      </c>
    </row>
    <row r="453" spans="6:28" ht="14.5">
      <c r="F453" s="68" t="str">
        <f t="shared" si="136"/>
        <v/>
      </c>
      <c r="G453" s="62" t="str">
        <f t="shared" si="137"/>
        <v/>
      </c>
      <c r="H453" s="62" t="str">
        <f t="shared" si="138"/>
        <v/>
      </c>
      <c r="I453" s="62" t="str">
        <f t="shared" si="139"/>
        <v/>
      </c>
      <c r="J453" s="69" t="str">
        <f t="shared" si="124"/>
        <v/>
      </c>
      <c r="K453" s="62" t="str">
        <f t="shared" si="140"/>
        <v/>
      </c>
      <c r="L453" s="69" t="str">
        <f t="shared" si="125"/>
        <v/>
      </c>
      <c r="M453" s="62"/>
      <c r="N453" s="62" t="str">
        <f t="shared" si="126"/>
        <v/>
      </c>
      <c r="O453" s="62"/>
      <c r="P453" s="62"/>
      <c r="Q453" s="62"/>
      <c r="R453" s="63" t="e">
        <f t="shared" si="129"/>
        <v>#VALUE!</v>
      </c>
      <c r="S453" s="62"/>
      <c r="U453" s="36" t="str">
        <f t="shared" si="130"/>
        <v/>
      </c>
      <c r="V453" s="58" t="str">
        <f t="shared" si="131"/>
        <v/>
      </c>
      <c r="W453" s="58" t="str">
        <f t="shared" si="132"/>
        <v/>
      </c>
      <c r="X453" s="58" t="str">
        <f t="shared" si="133"/>
        <v/>
      </c>
      <c r="Y453" s="58" t="str">
        <f t="shared" si="127"/>
        <v/>
      </c>
      <c r="Z453" s="58" t="str">
        <f t="shared" si="134"/>
        <v/>
      </c>
      <c r="AA453" s="58" t="str">
        <f t="shared" si="128"/>
        <v/>
      </c>
      <c r="AB453" s="58" t="str">
        <f t="shared" si="135"/>
        <v/>
      </c>
    </row>
    <row r="454" spans="6:28" ht="14.5">
      <c r="F454" s="68" t="str">
        <f t="shared" si="136"/>
        <v/>
      </c>
      <c r="G454" s="62" t="str">
        <f t="shared" si="137"/>
        <v/>
      </c>
      <c r="H454" s="62" t="str">
        <f t="shared" si="138"/>
        <v/>
      </c>
      <c r="I454" s="62" t="str">
        <f t="shared" si="139"/>
        <v/>
      </c>
      <c r="J454" s="69" t="str">
        <f t="shared" si="124"/>
        <v/>
      </c>
      <c r="K454" s="62" t="str">
        <f t="shared" si="140"/>
        <v/>
      </c>
      <c r="L454" s="69" t="str">
        <f t="shared" si="125"/>
        <v/>
      </c>
      <c r="M454" s="62"/>
      <c r="N454" s="62" t="str">
        <f t="shared" si="126"/>
        <v/>
      </c>
      <c r="O454" s="62"/>
      <c r="P454" s="62"/>
      <c r="Q454" s="62"/>
      <c r="R454" s="63" t="e">
        <f t="shared" si="129"/>
        <v>#VALUE!</v>
      </c>
      <c r="S454" s="62"/>
      <c r="U454" s="36" t="str">
        <f t="shared" si="130"/>
        <v/>
      </c>
      <c r="V454" s="58" t="str">
        <f t="shared" si="131"/>
        <v/>
      </c>
      <c r="W454" s="58" t="str">
        <f t="shared" si="132"/>
        <v/>
      </c>
      <c r="X454" s="58" t="str">
        <f t="shared" si="133"/>
        <v/>
      </c>
      <c r="Y454" s="58" t="str">
        <f t="shared" si="127"/>
        <v/>
      </c>
      <c r="Z454" s="58" t="str">
        <f t="shared" si="134"/>
        <v/>
      </c>
      <c r="AA454" s="58" t="str">
        <f t="shared" si="128"/>
        <v/>
      </c>
      <c r="AB454" s="58" t="str">
        <f t="shared" si="135"/>
        <v/>
      </c>
    </row>
    <row r="455" spans="6:28" ht="14.5">
      <c r="F455" s="68" t="str">
        <f t="shared" si="136"/>
        <v/>
      </c>
      <c r="G455" s="62" t="str">
        <f t="shared" si="137"/>
        <v/>
      </c>
      <c r="H455" s="62" t="str">
        <f t="shared" si="138"/>
        <v/>
      </c>
      <c r="I455" s="62" t="str">
        <f t="shared" si="139"/>
        <v/>
      </c>
      <c r="J455" s="69" t="str">
        <f t="shared" si="124"/>
        <v/>
      </c>
      <c r="K455" s="62" t="str">
        <f t="shared" si="140"/>
        <v/>
      </c>
      <c r="L455" s="69" t="str">
        <f t="shared" si="125"/>
        <v/>
      </c>
      <c r="M455" s="62"/>
      <c r="N455" s="62" t="str">
        <f t="shared" si="126"/>
        <v/>
      </c>
      <c r="O455" s="62"/>
      <c r="P455" s="62"/>
      <c r="Q455" s="62"/>
      <c r="R455" s="63" t="e">
        <f t="shared" si="129"/>
        <v>#VALUE!</v>
      </c>
      <c r="S455" s="62"/>
      <c r="U455" s="36" t="str">
        <f t="shared" si="130"/>
        <v/>
      </c>
      <c r="V455" s="58" t="str">
        <f t="shared" si="131"/>
        <v/>
      </c>
      <c r="W455" s="58" t="str">
        <f t="shared" si="132"/>
        <v/>
      </c>
      <c r="X455" s="58" t="str">
        <f t="shared" si="133"/>
        <v/>
      </c>
      <c r="Y455" s="58" t="str">
        <f t="shared" si="127"/>
        <v/>
      </c>
      <c r="Z455" s="58" t="str">
        <f t="shared" si="134"/>
        <v/>
      </c>
      <c r="AA455" s="58" t="str">
        <f t="shared" si="128"/>
        <v/>
      </c>
      <c r="AB455" s="58" t="str">
        <f t="shared" si="135"/>
        <v/>
      </c>
    </row>
    <row r="456" spans="6:28" ht="14.5">
      <c r="F456" s="68" t="str">
        <f t="shared" si="136"/>
        <v/>
      </c>
      <c r="G456" s="62" t="str">
        <f t="shared" si="137"/>
        <v/>
      </c>
      <c r="H456" s="62" t="str">
        <f t="shared" si="138"/>
        <v/>
      </c>
      <c r="I456" s="62" t="str">
        <f t="shared" si="139"/>
        <v/>
      </c>
      <c r="J456" s="69" t="str">
        <f t="shared" si="124"/>
        <v/>
      </c>
      <c r="K456" s="62" t="str">
        <f t="shared" si="140"/>
        <v/>
      </c>
      <c r="L456" s="69" t="str">
        <f t="shared" si="125"/>
        <v/>
      </c>
      <c r="M456" s="62"/>
      <c r="N456" s="62" t="str">
        <f t="shared" si="126"/>
        <v/>
      </c>
      <c r="O456" s="62"/>
      <c r="P456" s="62"/>
      <c r="Q456" s="62"/>
      <c r="R456" s="63" t="e">
        <f t="shared" si="129"/>
        <v>#VALUE!</v>
      </c>
      <c r="S456" s="62"/>
      <c r="U456" s="36" t="str">
        <f t="shared" si="130"/>
        <v/>
      </c>
      <c r="V456" s="58" t="str">
        <f t="shared" si="131"/>
        <v/>
      </c>
      <c r="W456" s="58" t="str">
        <f t="shared" si="132"/>
        <v/>
      </c>
      <c r="X456" s="58" t="str">
        <f t="shared" si="133"/>
        <v/>
      </c>
      <c r="Y456" s="58" t="str">
        <f t="shared" si="127"/>
        <v/>
      </c>
      <c r="Z456" s="58" t="str">
        <f t="shared" si="134"/>
        <v/>
      </c>
      <c r="AA456" s="58" t="str">
        <f t="shared" si="128"/>
        <v/>
      </c>
      <c r="AB456" s="58" t="str">
        <f t="shared" si="135"/>
        <v/>
      </c>
    </row>
    <row r="457" spans="6:28" ht="14.5">
      <c r="F457" s="68" t="str">
        <f t="shared" si="136"/>
        <v/>
      </c>
      <c r="G457" s="62" t="str">
        <f t="shared" si="137"/>
        <v/>
      </c>
      <c r="H457" s="62" t="str">
        <f t="shared" si="138"/>
        <v/>
      </c>
      <c r="I457" s="62" t="str">
        <f t="shared" si="139"/>
        <v/>
      </c>
      <c r="J457" s="69" t="str">
        <f t="shared" ref="J457:J520" si="141">IF(F457="","",J456+I457)</f>
        <v/>
      </c>
      <c r="K457" s="62" t="str">
        <f t="shared" si="140"/>
        <v/>
      </c>
      <c r="L457" s="69" t="str">
        <f t="shared" ref="L457:L520" si="142">IF(F457="","",L456+K457)</f>
        <v/>
      </c>
      <c r="M457" s="62"/>
      <c r="N457" s="62" t="str">
        <f t="shared" ref="N457:N520" si="143">IF(F457="","",G457-(K457+M457))</f>
        <v/>
      </c>
      <c r="O457" s="62"/>
      <c r="P457" s="62"/>
      <c r="Q457" s="62"/>
      <c r="R457" s="63" t="e">
        <f t="shared" si="129"/>
        <v>#VALUE!</v>
      </c>
      <c r="S457" s="62"/>
      <c r="U457" s="36" t="str">
        <f t="shared" si="130"/>
        <v/>
      </c>
      <c r="V457" s="58" t="str">
        <f t="shared" si="131"/>
        <v/>
      </c>
      <c r="W457" s="58" t="str">
        <f t="shared" si="132"/>
        <v/>
      </c>
      <c r="X457" s="58" t="str">
        <f t="shared" si="133"/>
        <v/>
      </c>
      <c r="Y457" s="58" t="str">
        <f t="shared" ref="Y457:Y520" si="144">IF(U457="","",Y456+X457)</f>
        <v/>
      </c>
      <c r="Z457" s="58" t="str">
        <f t="shared" si="134"/>
        <v/>
      </c>
      <c r="AA457" s="58" t="str">
        <f t="shared" ref="AA457:AA520" si="145">IF(U457="","",AA456+Z457)</f>
        <v/>
      </c>
      <c r="AB457" s="58" t="str">
        <f t="shared" si="135"/>
        <v/>
      </c>
    </row>
    <row r="458" spans="6:28" ht="14.5">
      <c r="F458" s="68" t="str">
        <f t="shared" si="136"/>
        <v/>
      </c>
      <c r="G458" s="62" t="str">
        <f t="shared" si="137"/>
        <v/>
      </c>
      <c r="H458" s="62" t="str">
        <f t="shared" si="138"/>
        <v/>
      </c>
      <c r="I458" s="62" t="str">
        <f t="shared" si="139"/>
        <v/>
      </c>
      <c r="J458" s="69" t="str">
        <f t="shared" si="141"/>
        <v/>
      </c>
      <c r="K458" s="62" t="str">
        <f t="shared" si="140"/>
        <v/>
      </c>
      <c r="L458" s="69" t="str">
        <f t="shared" si="142"/>
        <v/>
      </c>
      <c r="M458" s="62"/>
      <c r="N458" s="62" t="str">
        <f t="shared" si="143"/>
        <v/>
      </c>
      <c r="O458" s="62"/>
      <c r="P458" s="62"/>
      <c r="Q458" s="62"/>
      <c r="R458" s="63" t="e">
        <f t="shared" ref="R458:R521" si="146">IF(R457="","",RATE(F458,H458,-($G$7-$O$6*$G$7-$P$6),N458+$Q$6*N458)*12)</f>
        <v>#VALUE!</v>
      </c>
      <c r="S458" s="62"/>
      <c r="U458" s="36" t="str">
        <f t="shared" ref="U458:U521" si="147">IF(U457="","",IF(($D$8*12)+1&gt;U457+1,U457+1,""))</f>
        <v/>
      </c>
      <c r="V458" s="58" t="str">
        <f t="shared" ref="V458:V521" si="148">IF(U458="","",AB457)</f>
        <v/>
      </c>
      <c r="W458" s="58" t="str">
        <f t="shared" ref="W458:W521" si="149">IF(U458="","",W457)</f>
        <v/>
      </c>
      <c r="X458" s="58" t="str">
        <f t="shared" ref="X458:X521" si="150">IF(U458="","",($D$7/12)*V458)</f>
        <v/>
      </c>
      <c r="Y458" s="58" t="str">
        <f t="shared" si="144"/>
        <v/>
      </c>
      <c r="Z458" s="58" t="str">
        <f t="shared" ref="Z458:Z521" si="151">IF(U458="","",(1+$D$7/12)*Z457)</f>
        <v/>
      </c>
      <c r="AA458" s="58" t="str">
        <f t="shared" si="145"/>
        <v/>
      </c>
      <c r="AB458" s="58" t="str">
        <f t="shared" ref="AB458:AB521" si="152">IF(U458="","",V458-Z458)</f>
        <v/>
      </c>
    </row>
    <row r="459" spans="6:28" ht="14.5">
      <c r="F459" s="68" t="str">
        <f t="shared" ref="F459:F522" si="153">IF(N458&lt;0,"",IF(F458="","",IF(($C$8*12)+1&gt;F458+1,F458+1,"")))</f>
        <v/>
      </c>
      <c r="G459" s="62" t="str">
        <f t="shared" ref="G459:G522" si="154">IF(F459="","",N458)</f>
        <v/>
      </c>
      <c r="H459" s="62" t="str">
        <f t="shared" ref="H459:H522" si="155">IF(F459="","",H458)</f>
        <v/>
      </c>
      <c r="I459" s="62" t="str">
        <f t="shared" ref="I459:I522" si="156">IF(F459="","",($C$7/12)*G459)</f>
        <v/>
      </c>
      <c r="J459" s="69" t="str">
        <f t="shared" si="141"/>
        <v/>
      </c>
      <c r="K459" s="62" t="str">
        <f t="shared" ref="K459:K522" si="157">IF(F459="","",H459-I459)</f>
        <v/>
      </c>
      <c r="L459" s="69" t="str">
        <f t="shared" si="142"/>
        <v/>
      </c>
      <c r="M459" s="62"/>
      <c r="N459" s="62" t="str">
        <f t="shared" si="143"/>
        <v/>
      </c>
      <c r="O459" s="62"/>
      <c r="P459" s="62"/>
      <c r="Q459" s="62"/>
      <c r="R459" s="63" t="e">
        <f t="shared" si="146"/>
        <v>#VALUE!</v>
      </c>
      <c r="S459" s="62"/>
      <c r="U459" s="36" t="str">
        <f t="shared" si="147"/>
        <v/>
      </c>
      <c r="V459" s="58" t="str">
        <f t="shared" si="148"/>
        <v/>
      </c>
      <c r="W459" s="58" t="str">
        <f t="shared" si="149"/>
        <v/>
      </c>
      <c r="X459" s="58" t="str">
        <f t="shared" si="150"/>
        <v/>
      </c>
      <c r="Y459" s="58" t="str">
        <f t="shared" si="144"/>
        <v/>
      </c>
      <c r="Z459" s="58" t="str">
        <f t="shared" si="151"/>
        <v/>
      </c>
      <c r="AA459" s="58" t="str">
        <f t="shared" si="145"/>
        <v/>
      </c>
      <c r="AB459" s="58" t="str">
        <f t="shared" si="152"/>
        <v/>
      </c>
    </row>
    <row r="460" spans="6:28" ht="14.5">
      <c r="F460" s="68" t="str">
        <f t="shared" si="153"/>
        <v/>
      </c>
      <c r="G460" s="62" t="str">
        <f t="shared" si="154"/>
        <v/>
      </c>
      <c r="H460" s="62" t="str">
        <f t="shared" si="155"/>
        <v/>
      </c>
      <c r="I460" s="62" t="str">
        <f t="shared" si="156"/>
        <v/>
      </c>
      <c r="J460" s="69" t="str">
        <f t="shared" si="141"/>
        <v/>
      </c>
      <c r="K460" s="62" t="str">
        <f t="shared" si="157"/>
        <v/>
      </c>
      <c r="L460" s="69" t="str">
        <f t="shared" si="142"/>
        <v/>
      </c>
      <c r="M460" s="62"/>
      <c r="N460" s="62" t="str">
        <f t="shared" si="143"/>
        <v/>
      </c>
      <c r="O460" s="62"/>
      <c r="P460" s="62"/>
      <c r="Q460" s="62"/>
      <c r="R460" s="63" t="e">
        <f t="shared" si="146"/>
        <v>#VALUE!</v>
      </c>
      <c r="S460" s="62"/>
      <c r="U460" s="36" t="str">
        <f t="shared" si="147"/>
        <v/>
      </c>
      <c r="V460" s="58" t="str">
        <f t="shared" si="148"/>
        <v/>
      </c>
      <c r="W460" s="58" t="str">
        <f t="shared" si="149"/>
        <v/>
      </c>
      <c r="X460" s="58" t="str">
        <f t="shared" si="150"/>
        <v/>
      </c>
      <c r="Y460" s="58" t="str">
        <f t="shared" si="144"/>
        <v/>
      </c>
      <c r="Z460" s="58" t="str">
        <f t="shared" si="151"/>
        <v/>
      </c>
      <c r="AA460" s="58" t="str">
        <f t="shared" si="145"/>
        <v/>
      </c>
      <c r="AB460" s="58" t="str">
        <f t="shared" si="152"/>
        <v/>
      </c>
    </row>
    <row r="461" spans="6:28" ht="14.5">
      <c r="F461" s="68" t="str">
        <f t="shared" si="153"/>
        <v/>
      </c>
      <c r="G461" s="62" t="str">
        <f t="shared" si="154"/>
        <v/>
      </c>
      <c r="H461" s="62" t="str">
        <f t="shared" si="155"/>
        <v/>
      </c>
      <c r="I461" s="62" t="str">
        <f t="shared" si="156"/>
        <v/>
      </c>
      <c r="J461" s="69" t="str">
        <f t="shared" si="141"/>
        <v/>
      </c>
      <c r="K461" s="62" t="str">
        <f t="shared" si="157"/>
        <v/>
      </c>
      <c r="L461" s="69" t="str">
        <f t="shared" si="142"/>
        <v/>
      </c>
      <c r="M461" s="62"/>
      <c r="N461" s="62" t="str">
        <f t="shared" si="143"/>
        <v/>
      </c>
      <c r="O461" s="62"/>
      <c r="P461" s="62"/>
      <c r="Q461" s="62"/>
      <c r="R461" s="63" t="e">
        <f t="shared" si="146"/>
        <v>#VALUE!</v>
      </c>
      <c r="S461" s="62"/>
      <c r="U461" s="36" t="str">
        <f t="shared" si="147"/>
        <v/>
      </c>
      <c r="V461" s="58" t="str">
        <f t="shared" si="148"/>
        <v/>
      </c>
      <c r="W461" s="58" t="str">
        <f t="shared" si="149"/>
        <v/>
      </c>
      <c r="X461" s="58" t="str">
        <f t="shared" si="150"/>
        <v/>
      </c>
      <c r="Y461" s="58" t="str">
        <f t="shared" si="144"/>
        <v/>
      </c>
      <c r="Z461" s="58" t="str">
        <f t="shared" si="151"/>
        <v/>
      </c>
      <c r="AA461" s="58" t="str">
        <f t="shared" si="145"/>
        <v/>
      </c>
      <c r="AB461" s="58" t="str">
        <f t="shared" si="152"/>
        <v/>
      </c>
    </row>
    <row r="462" spans="6:28" ht="14.5">
      <c r="F462" s="68" t="str">
        <f t="shared" si="153"/>
        <v/>
      </c>
      <c r="G462" s="62" t="str">
        <f t="shared" si="154"/>
        <v/>
      </c>
      <c r="H462" s="62" t="str">
        <f t="shared" si="155"/>
        <v/>
      </c>
      <c r="I462" s="62" t="str">
        <f t="shared" si="156"/>
        <v/>
      </c>
      <c r="J462" s="69" t="str">
        <f t="shared" si="141"/>
        <v/>
      </c>
      <c r="K462" s="62" t="str">
        <f t="shared" si="157"/>
        <v/>
      </c>
      <c r="L462" s="69" t="str">
        <f t="shared" si="142"/>
        <v/>
      </c>
      <c r="M462" s="62"/>
      <c r="N462" s="62" t="str">
        <f t="shared" si="143"/>
        <v/>
      </c>
      <c r="O462" s="62"/>
      <c r="P462" s="62"/>
      <c r="Q462" s="62"/>
      <c r="R462" s="63" t="e">
        <f t="shared" si="146"/>
        <v>#VALUE!</v>
      </c>
      <c r="S462" s="62"/>
      <c r="U462" s="36" t="str">
        <f t="shared" si="147"/>
        <v/>
      </c>
      <c r="V462" s="58" t="str">
        <f t="shared" si="148"/>
        <v/>
      </c>
      <c r="W462" s="58" t="str">
        <f t="shared" si="149"/>
        <v/>
      </c>
      <c r="X462" s="58" t="str">
        <f t="shared" si="150"/>
        <v/>
      </c>
      <c r="Y462" s="58" t="str">
        <f t="shared" si="144"/>
        <v/>
      </c>
      <c r="Z462" s="58" t="str">
        <f t="shared" si="151"/>
        <v/>
      </c>
      <c r="AA462" s="58" t="str">
        <f t="shared" si="145"/>
        <v/>
      </c>
      <c r="AB462" s="58" t="str">
        <f t="shared" si="152"/>
        <v/>
      </c>
    </row>
    <row r="463" spans="6:28" ht="14.5">
      <c r="F463" s="68" t="str">
        <f t="shared" si="153"/>
        <v/>
      </c>
      <c r="G463" s="62" t="str">
        <f t="shared" si="154"/>
        <v/>
      </c>
      <c r="H463" s="62" t="str">
        <f t="shared" si="155"/>
        <v/>
      </c>
      <c r="I463" s="62" t="str">
        <f t="shared" si="156"/>
        <v/>
      </c>
      <c r="J463" s="69" t="str">
        <f t="shared" si="141"/>
        <v/>
      </c>
      <c r="K463" s="62" t="str">
        <f t="shared" si="157"/>
        <v/>
      </c>
      <c r="L463" s="69" t="str">
        <f t="shared" si="142"/>
        <v/>
      </c>
      <c r="M463" s="62"/>
      <c r="N463" s="62" t="str">
        <f t="shared" si="143"/>
        <v/>
      </c>
      <c r="O463" s="62"/>
      <c r="P463" s="62"/>
      <c r="Q463" s="62"/>
      <c r="R463" s="63" t="e">
        <f t="shared" si="146"/>
        <v>#VALUE!</v>
      </c>
      <c r="S463" s="62"/>
      <c r="U463" s="36" t="str">
        <f t="shared" si="147"/>
        <v/>
      </c>
      <c r="V463" s="58" t="str">
        <f t="shared" si="148"/>
        <v/>
      </c>
      <c r="W463" s="58" t="str">
        <f t="shared" si="149"/>
        <v/>
      </c>
      <c r="X463" s="58" t="str">
        <f t="shared" si="150"/>
        <v/>
      </c>
      <c r="Y463" s="58" t="str">
        <f t="shared" si="144"/>
        <v/>
      </c>
      <c r="Z463" s="58" t="str">
        <f t="shared" si="151"/>
        <v/>
      </c>
      <c r="AA463" s="58" t="str">
        <f t="shared" si="145"/>
        <v/>
      </c>
      <c r="AB463" s="58" t="str">
        <f t="shared" si="152"/>
        <v/>
      </c>
    </row>
    <row r="464" spans="6:28" ht="14.5">
      <c r="F464" s="68" t="str">
        <f t="shared" si="153"/>
        <v/>
      </c>
      <c r="G464" s="62" t="str">
        <f t="shared" si="154"/>
        <v/>
      </c>
      <c r="H464" s="62" t="str">
        <f t="shared" si="155"/>
        <v/>
      </c>
      <c r="I464" s="62" t="str">
        <f t="shared" si="156"/>
        <v/>
      </c>
      <c r="J464" s="69" t="str">
        <f t="shared" si="141"/>
        <v/>
      </c>
      <c r="K464" s="62" t="str">
        <f t="shared" si="157"/>
        <v/>
      </c>
      <c r="L464" s="69" t="str">
        <f t="shared" si="142"/>
        <v/>
      </c>
      <c r="M464" s="62"/>
      <c r="N464" s="62" t="str">
        <f t="shared" si="143"/>
        <v/>
      </c>
      <c r="O464" s="62"/>
      <c r="P464" s="62"/>
      <c r="Q464" s="62"/>
      <c r="R464" s="63" t="e">
        <f t="shared" si="146"/>
        <v>#VALUE!</v>
      </c>
      <c r="S464" s="62"/>
      <c r="U464" s="36" t="str">
        <f t="shared" si="147"/>
        <v/>
      </c>
      <c r="V464" s="58" t="str">
        <f t="shared" si="148"/>
        <v/>
      </c>
      <c r="W464" s="58" t="str">
        <f t="shared" si="149"/>
        <v/>
      </c>
      <c r="X464" s="58" t="str">
        <f t="shared" si="150"/>
        <v/>
      </c>
      <c r="Y464" s="58" t="str">
        <f t="shared" si="144"/>
        <v/>
      </c>
      <c r="Z464" s="58" t="str">
        <f t="shared" si="151"/>
        <v/>
      </c>
      <c r="AA464" s="58" t="str">
        <f t="shared" si="145"/>
        <v/>
      </c>
      <c r="AB464" s="58" t="str">
        <f t="shared" si="152"/>
        <v/>
      </c>
    </row>
    <row r="465" spans="6:28" ht="14.5">
      <c r="F465" s="68" t="str">
        <f t="shared" si="153"/>
        <v/>
      </c>
      <c r="G465" s="62" t="str">
        <f t="shared" si="154"/>
        <v/>
      </c>
      <c r="H465" s="62" t="str">
        <f t="shared" si="155"/>
        <v/>
      </c>
      <c r="I465" s="62" t="str">
        <f t="shared" si="156"/>
        <v/>
      </c>
      <c r="J465" s="69" t="str">
        <f t="shared" si="141"/>
        <v/>
      </c>
      <c r="K465" s="62" t="str">
        <f t="shared" si="157"/>
        <v/>
      </c>
      <c r="L465" s="69" t="str">
        <f t="shared" si="142"/>
        <v/>
      </c>
      <c r="M465" s="62"/>
      <c r="N465" s="62" t="str">
        <f t="shared" si="143"/>
        <v/>
      </c>
      <c r="O465" s="62"/>
      <c r="P465" s="62"/>
      <c r="Q465" s="62"/>
      <c r="R465" s="63" t="e">
        <f t="shared" si="146"/>
        <v>#VALUE!</v>
      </c>
      <c r="S465" s="62"/>
      <c r="U465" s="36" t="str">
        <f t="shared" si="147"/>
        <v/>
      </c>
      <c r="V465" s="58" t="str">
        <f t="shared" si="148"/>
        <v/>
      </c>
      <c r="W465" s="58" t="str">
        <f t="shared" si="149"/>
        <v/>
      </c>
      <c r="X465" s="58" t="str">
        <f t="shared" si="150"/>
        <v/>
      </c>
      <c r="Y465" s="58" t="str">
        <f t="shared" si="144"/>
        <v/>
      </c>
      <c r="Z465" s="58" t="str">
        <f t="shared" si="151"/>
        <v/>
      </c>
      <c r="AA465" s="58" t="str">
        <f t="shared" si="145"/>
        <v/>
      </c>
      <c r="AB465" s="58" t="str">
        <f t="shared" si="152"/>
        <v/>
      </c>
    </row>
    <row r="466" spans="6:28" ht="14.5">
      <c r="F466" s="68" t="str">
        <f t="shared" si="153"/>
        <v/>
      </c>
      <c r="G466" s="62" t="str">
        <f t="shared" si="154"/>
        <v/>
      </c>
      <c r="H466" s="62" t="str">
        <f t="shared" si="155"/>
        <v/>
      </c>
      <c r="I466" s="62" t="str">
        <f t="shared" si="156"/>
        <v/>
      </c>
      <c r="J466" s="69" t="str">
        <f t="shared" si="141"/>
        <v/>
      </c>
      <c r="K466" s="62" t="str">
        <f t="shared" si="157"/>
        <v/>
      </c>
      <c r="L466" s="69" t="str">
        <f t="shared" si="142"/>
        <v/>
      </c>
      <c r="M466" s="62"/>
      <c r="N466" s="62" t="str">
        <f t="shared" si="143"/>
        <v/>
      </c>
      <c r="O466" s="62"/>
      <c r="P466" s="62"/>
      <c r="Q466" s="62"/>
      <c r="R466" s="63" t="e">
        <f t="shared" si="146"/>
        <v>#VALUE!</v>
      </c>
      <c r="S466" s="62"/>
      <c r="U466" s="36" t="str">
        <f t="shared" si="147"/>
        <v/>
      </c>
      <c r="V466" s="58" t="str">
        <f t="shared" si="148"/>
        <v/>
      </c>
      <c r="W466" s="58" t="str">
        <f t="shared" si="149"/>
        <v/>
      </c>
      <c r="X466" s="58" t="str">
        <f t="shared" si="150"/>
        <v/>
      </c>
      <c r="Y466" s="58" t="str">
        <f t="shared" si="144"/>
        <v/>
      </c>
      <c r="Z466" s="58" t="str">
        <f t="shared" si="151"/>
        <v/>
      </c>
      <c r="AA466" s="58" t="str">
        <f t="shared" si="145"/>
        <v/>
      </c>
      <c r="AB466" s="58" t="str">
        <f t="shared" si="152"/>
        <v/>
      </c>
    </row>
    <row r="467" spans="6:28" ht="14.5">
      <c r="F467" s="68" t="str">
        <f t="shared" si="153"/>
        <v/>
      </c>
      <c r="G467" s="62" t="str">
        <f t="shared" si="154"/>
        <v/>
      </c>
      <c r="H467" s="62" t="str">
        <f t="shared" si="155"/>
        <v/>
      </c>
      <c r="I467" s="62" t="str">
        <f t="shared" si="156"/>
        <v/>
      </c>
      <c r="J467" s="69" t="str">
        <f t="shared" si="141"/>
        <v/>
      </c>
      <c r="K467" s="62" t="str">
        <f t="shared" si="157"/>
        <v/>
      </c>
      <c r="L467" s="69" t="str">
        <f t="shared" si="142"/>
        <v/>
      </c>
      <c r="M467" s="62"/>
      <c r="N467" s="62" t="str">
        <f t="shared" si="143"/>
        <v/>
      </c>
      <c r="O467" s="62"/>
      <c r="P467" s="62"/>
      <c r="Q467" s="62"/>
      <c r="R467" s="63" t="e">
        <f t="shared" si="146"/>
        <v>#VALUE!</v>
      </c>
      <c r="S467" s="62"/>
      <c r="U467" s="36" t="str">
        <f t="shared" si="147"/>
        <v/>
      </c>
      <c r="V467" s="58" t="str">
        <f t="shared" si="148"/>
        <v/>
      </c>
      <c r="W467" s="58" t="str">
        <f t="shared" si="149"/>
        <v/>
      </c>
      <c r="X467" s="58" t="str">
        <f t="shared" si="150"/>
        <v/>
      </c>
      <c r="Y467" s="58" t="str">
        <f t="shared" si="144"/>
        <v/>
      </c>
      <c r="Z467" s="58" t="str">
        <f t="shared" si="151"/>
        <v/>
      </c>
      <c r="AA467" s="58" t="str">
        <f t="shared" si="145"/>
        <v/>
      </c>
      <c r="AB467" s="58" t="str">
        <f t="shared" si="152"/>
        <v/>
      </c>
    </row>
    <row r="468" spans="6:28" ht="14.5">
      <c r="F468" s="68" t="str">
        <f t="shared" si="153"/>
        <v/>
      </c>
      <c r="G468" s="62" t="str">
        <f t="shared" si="154"/>
        <v/>
      </c>
      <c r="H468" s="62" t="str">
        <f t="shared" si="155"/>
        <v/>
      </c>
      <c r="I468" s="62" t="str">
        <f t="shared" si="156"/>
        <v/>
      </c>
      <c r="J468" s="69" t="str">
        <f t="shared" si="141"/>
        <v/>
      </c>
      <c r="K468" s="62" t="str">
        <f t="shared" si="157"/>
        <v/>
      </c>
      <c r="L468" s="69" t="str">
        <f t="shared" si="142"/>
        <v/>
      </c>
      <c r="M468" s="62"/>
      <c r="N468" s="62" t="str">
        <f t="shared" si="143"/>
        <v/>
      </c>
      <c r="O468" s="62"/>
      <c r="P468" s="62"/>
      <c r="Q468" s="62"/>
      <c r="R468" s="63" t="e">
        <f t="shared" si="146"/>
        <v>#VALUE!</v>
      </c>
      <c r="S468" s="62"/>
      <c r="U468" s="36" t="str">
        <f t="shared" si="147"/>
        <v/>
      </c>
      <c r="V468" s="58" t="str">
        <f t="shared" si="148"/>
        <v/>
      </c>
      <c r="W468" s="58" t="str">
        <f t="shared" si="149"/>
        <v/>
      </c>
      <c r="X468" s="58" t="str">
        <f t="shared" si="150"/>
        <v/>
      </c>
      <c r="Y468" s="58" t="str">
        <f t="shared" si="144"/>
        <v/>
      </c>
      <c r="Z468" s="58" t="str">
        <f t="shared" si="151"/>
        <v/>
      </c>
      <c r="AA468" s="58" t="str">
        <f t="shared" si="145"/>
        <v/>
      </c>
      <c r="AB468" s="58" t="str">
        <f t="shared" si="152"/>
        <v/>
      </c>
    </row>
    <row r="469" spans="6:28" ht="14.5">
      <c r="F469" s="68" t="str">
        <f t="shared" si="153"/>
        <v/>
      </c>
      <c r="G469" s="62" t="str">
        <f t="shared" si="154"/>
        <v/>
      </c>
      <c r="H469" s="62" t="str">
        <f t="shared" si="155"/>
        <v/>
      </c>
      <c r="I469" s="62" t="str">
        <f t="shared" si="156"/>
        <v/>
      </c>
      <c r="J469" s="69" t="str">
        <f t="shared" si="141"/>
        <v/>
      </c>
      <c r="K469" s="62" t="str">
        <f t="shared" si="157"/>
        <v/>
      </c>
      <c r="L469" s="69" t="str">
        <f t="shared" si="142"/>
        <v/>
      </c>
      <c r="M469" s="62"/>
      <c r="N469" s="62" t="str">
        <f t="shared" si="143"/>
        <v/>
      </c>
      <c r="O469" s="62"/>
      <c r="P469" s="62"/>
      <c r="Q469" s="62"/>
      <c r="R469" s="63" t="e">
        <f t="shared" si="146"/>
        <v>#VALUE!</v>
      </c>
      <c r="S469" s="62"/>
      <c r="U469" s="36" t="str">
        <f t="shared" si="147"/>
        <v/>
      </c>
      <c r="V469" s="58" t="str">
        <f t="shared" si="148"/>
        <v/>
      </c>
      <c r="W469" s="58" t="str">
        <f t="shared" si="149"/>
        <v/>
      </c>
      <c r="X469" s="58" t="str">
        <f t="shared" si="150"/>
        <v/>
      </c>
      <c r="Y469" s="58" t="str">
        <f t="shared" si="144"/>
        <v/>
      </c>
      <c r="Z469" s="58" t="str">
        <f t="shared" si="151"/>
        <v/>
      </c>
      <c r="AA469" s="58" t="str">
        <f t="shared" si="145"/>
        <v/>
      </c>
      <c r="AB469" s="58" t="str">
        <f t="shared" si="152"/>
        <v/>
      </c>
    </row>
    <row r="470" spans="6:28" ht="14.5">
      <c r="F470" s="68" t="str">
        <f t="shared" si="153"/>
        <v/>
      </c>
      <c r="G470" s="62" t="str">
        <f t="shared" si="154"/>
        <v/>
      </c>
      <c r="H470" s="62" t="str">
        <f t="shared" si="155"/>
        <v/>
      </c>
      <c r="I470" s="62" t="str">
        <f t="shared" si="156"/>
        <v/>
      </c>
      <c r="J470" s="69" t="str">
        <f t="shared" si="141"/>
        <v/>
      </c>
      <c r="K470" s="62" t="str">
        <f t="shared" si="157"/>
        <v/>
      </c>
      <c r="L470" s="69" t="str">
        <f t="shared" si="142"/>
        <v/>
      </c>
      <c r="M470" s="62"/>
      <c r="N470" s="62" t="str">
        <f t="shared" si="143"/>
        <v/>
      </c>
      <c r="O470" s="62"/>
      <c r="P470" s="62"/>
      <c r="Q470" s="62"/>
      <c r="R470" s="63" t="e">
        <f t="shared" si="146"/>
        <v>#VALUE!</v>
      </c>
      <c r="S470" s="62"/>
      <c r="U470" s="36" t="str">
        <f t="shared" si="147"/>
        <v/>
      </c>
      <c r="V470" s="58" t="str">
        <f t="shared" si="148"/>
        <v/>
      </c>
      <c r="W470" s="58" t="str">
        <f t="shared" si="149"/>
        <v/>
      </c>
      <c r="X470" s="58" t="str">
        <f t="shared" si="150"/>
        <v/>
      </c>
      <c r="Y470" s="58" t="str">
        <f t="shared" si="144"/>
        <v/>
      </c>
      <c r="Z470" s="58" t="str">
        <f t="shared" si="151"/>
        <v/>
      </c>
      <c r="AA470" s="58" t="str">
        <f t="shared" si="145"/>
        <v/>
      </c>
      <c r="AB470" s="58" t="str">
        <f t="shared" si="152"/>
        <v/>
      </c>
    </row>
    <row r="471" spans="6:28" ht="14.5">
      <c r="F471" s="68" t="str">
        <f t="shared" si="153"/>
        <v/>
      </c>
      <c r="G471" s="62" t="str">
        <f t="shared" si="154"/>
        <v/>
      </c>
      <c r="H471" s="62" t="str">
        <f t="shared" si="155"/>
        <v/>
      </c>
      <c r="I471" s="62" t="str">
        <f t="shared" si="156"/>
        <v/>
      </c>
      <c r="J471" s="69" t="str">
        <f t="shared" si="141"/>
        <v/>
      </c>
      <c r="K471" s="62" t="str">
        <f t="shared" si="157"/>
        <v/>
      </c>
      <c r="L471" s="69" t="str">
        <f t="shared" si="142"/>
        <v/>
      </c>
      <c r="M471" s="62"/>
      <c r="N471" s="62" t="str">
        <f t="shared" si="143"/>
        <v/>
      </c>
      <c r="O471" s="62"/>
      <c r="P471" s="62"/>
      <c r="Q471" s="62"/>
      <c r="R471" s="63" t="e">
        <f t="shared" si="146"/>
        <v>#VALUE!</v>
      </c>
      <c r="S471" s="62"/>
      <c r="U471" s="36" t="str">
        <f t="shared" si="147"/>
        <v/>
      </c>
      <c r="V471" s="58" t="str">
        <f t="shared" si="148"/>
        <v/>
      </c>
      <c r="W471" s="58" t="str">
        <f t="shared" si="149"/>
        <v/>
      </c>
      <c r="X471" s="58" t="str">
        <f t="shared" si="150"/>
        <v/>
      </c>
      <c r="Y471" s="58" t="str">
        <f t="shared" si="144"/>
        <v/>
      </c>
      <c r="Z471" s="58" t="str">
        <f t="shared" si="151"/>
        <v/>
      </c>
      <c r="AA471" s="58" t="str">
        <f t="shared" si="145"/>
        <v/>
      </c>
      <c r="AB471" s="58" t="str">
        <f t="shared" si="152"/>
        <v/>
      </c>
    </row>
    <row r="472" spans="6:28" ht="14.5">
      <c r="F472" s="68" t="str">
        <f t="shared" si="153"/>
        <v/>
      </c>
      <c r="G472" s="62" t="str">
        <f t="shared" si="154"/>
        <v/>
      </c>
      <c r="H472" s="62" t="str">
        <f t="shared" si="155"/>
        <v/>
      </c>
      <c r="I472" s="62" t="str">
        <f t="shared" si="156"/>
        <v/>
      </c>
      <c r="J472" s="69" t="str">
        <f t="shared" si="141"/>
        <v/>
      </c>
      <c r="K472" s="62" t="str">
        <f t="shared" si="157"/>
        <v/>
      </c>
      <c r="L472" s="69" t="str">
        <f t="shared" si="142"/>
        <v/>
      </c>
      <c r="M472" s="62"/>
      <c r="N472" s="62" t="str">
        <f t="shared" si="143"/>
        <v/>
      </c>
      <c r="O472" s="62"/>
      <c r="P472" s="62"/>
      <c r="Q472" s="62"/>
      <c r="R472" s="63" t="e">
        <f t="shared" si="146"/>
        <v>#VALUE!</v>
      </c>
      <c r="S472" s="62"/>
      <c r="U472" s="36" t="str">
        <f t="shared" si="147"/>
        <v/>
      </c>
      <c r="V472" s="58" t="str">
        <f t="shared" si="148"/>
        <v/>
      </c>
      <c r="W472" s="58" t="str">
        <f t="shared" si="149"/>
        <v/>
      </c>
      <c r="X472" s="58" t="str">
        <f t="shared" si="150"/>
        <v/>
      </c>
      <c r="Y472" s="58" t="str">
        <f t="shared" si="144"/>
        <v/>
      </c>
      <c r="Z472" s="58" t="str">
        <f t="shared" si="151"/>
        <v/>
      </c>
      <c r="AA472" s="58" t="str">
        <f t="shared" si="145"/>
        <v/>
      </c>
      <c r="AB472" s="58" t="str">
        <f t="shared" si="152"/>
        <v/>
      </c>
    </row>
    <row r="473" spans="6:28" ht="14.5">
      <c r="F473" s="68" t="str">
        <f t="shared" si="153"/>
        <v/>
      </c>
      <c r="G473" s="62" t="str">
        <f t="shared" si="154"/>
        <v/>
      </c>
      <c r="H473" s="62" t="str">
        <f t="shared" si="155"/>
        <v/>
      </c>
      <c r="I473" s="62" t="str">
        <f t="shared" si="156"/>
        <v/>
      </c>
      <c r="J473" s="69" t="str">
        <f t="shared" si="141"/>
        <v/>
      </c>
      <c r="K473" s="62" t="str">
        <f t="shared" si="157"/>
        <v/>
      </c>
      <c r="L473" s="69" t="str">
        <f t="shared" si="142"/>
        <v/>
      </c>
      <c r="M473" s="62"/>
      <c r="N473" s="62" t="str">
        <f t="shared" si="143"/>
        <v/>
      </c>
      <c r="O473" s="62"/>
      <c r="P473" s="62"/>
      <c r="Q473" s="62"/>
      <c r="R473" s="63" t="e">
        <f t="shared" si="146"/>
        <v>#VALUE!</v>
      </c>
      <c r="S473" s="62"/>
      <c r="U473" s="36" t="str">
        <f t="shared" si="147"/>
        <v/>
      </c>
      <c r="V473" s="58" t="str">
        <f t="shared" si="148"/>
        <v/>
      </c>
      <c r="W473" s="58" t="str">
        <f t="shared" si="149"/>
        <v/>
      </c>
      <c r="X473" s="58" t="str">
        <f t="shared" si="150"/>
        <v/>
      </c>
      <c r="Y473" s="58" t="str">
        <f t="shared" si="144"/>
        <v/>
      </c>
      <c r="Z473" s="58" t="str">
        <f t="shared" si="151"/>
        <v/>
      </c>
      <c r="AA473" s="58" t="str">
        <f t="shared" si="145"/>
        <v/>
      </c>
      <c r="AB473" s="58" t="str">
        <f t="shared" si="152"/>
        <v/>
      </c>
    </row>
    <row r="474" spans="6:28" ht="14.5">
      <c r="F474" s="68" t="str">
        <f t="shared" si="153"/>
        <v/>
      </c>
      <c r="G474" s="62" t="str">
        <f t="shared" si="154"/>
        <v/>
      </c>
      <c r="H474" s="62" t="str">
        <f t="shared" si="155"/>
        <v/>
      </c>
      <c r="I474" s="62" t="str">
        <f t="shared" si="156"/>
        <v/>
      </c>
      <c r="J474" s="69" t="str">
        <f t="shared" si="141"/>
        <v/>
      </c>
      <c r="K474" s="62" t="str">
        <f t="shared" si="157"/>
        <v/>
      </c>
      <c r="L474" s="69" t="str">
        <f t="shared" si="142"/>
        <v/>
      </c>
      <c r="M474" s="62"/>
      <c r="N474" s="62" t="str">
        <f t="shared" si="143"/>
        <v/>
      </c>
      <c r="O474" s="62"/>
      <c r="P474" s="62"/>
      <c r="Q474" s="62"/>
      <c r="R474" s="63" t="e">
        <f t="shared" si="146"/>
        <v>#VALUE!</v>
      </c>
      <c r="S474" s="62"/>
      <c r="U474" s="36" t="str">
        <f t="shared" si="147"/>
        <v/>
      </c>
      <c r="V474" s="58" t="str">
        <f t="shared" si="148"/>
        <v/>
      </c>
      <c r="W474" s="58" t="str">
        <f t="shared" si="149"/>
        <v/>
      </c>
      <c r="X474" s="58" t="str">
        <f t="shared" si="150"/>
        <v/>
      </c>
      <c r="Y474" s="58" t="str">
        <f t="shared" si="144"/>
        <v/>
      </c>
      <c r="Z474" s="58" t="str">
        <f t="shared" si="151"/>
        <v/>
      </c>
      <c r="AA474" s="58" t="str">
        <f t="shared" si="145"/>
        <v/>
      </c>
      <c r="AB474" s="58" t="str">
        <f t="shared" si="152"/>
        <v/>
      </c>
    </row>
    <row r="475" spans="6:28" ht="14.5">
      <c r="F475" s="68" t="str">
        <f t="shared" si="153"/>
        <v/>
      </c>
      <c r="G475" s="62" t="str">
        <f t="shared" si="154"/>
        <v/>
      </c>
      <c r="H475" s="62" t="str">
        <f t="shared" si="155"/>
        <v/>
      </c>
      <c r="I475" s="62" t="str">
        <f t="shared" si="156"/>
        <v/>
      </c>
      <c r="J475" s="69" t="str">
        <f t="shared" si="141"/>
        <v/>
      </c>
      <c r="K475" s="62" t="str">
        <f t="shared" si="157"/>
        <v/>
      </c>
      <c r="L475" s="69" t="str">
        <f t="shared" si="142"/>
        <v/>
      </c>
      <c r="M475" s="62"/>
      <c r="N475" s="62" t="str">
        <f t="shared" si="143"/>
        <v/>
      </c>
      <c r="O475" s="62"/>
      <c r="P475" s="62"/>
      <c r="Q475" s="62"/>
      <c r="R475" s="63" t="e">
        <f t="shared" si="146"/>
        <v>#VALUE!</v>
      </c>
      <c r="S475" s="62"/>
      <c r="U475" s="36" t="str">
        <f t="shared" si="147"/>
        <v/>
      </c>
      <c r="V475" s="58" t="str">
        <f t="shared" si="148"/>
        <v/>
      </c>
      <c r="W475" s="58" t="str">
        <f t="shared" si="149"/>
        <v/>
      </c>
      <c r="X475" s="58" t="str">
        <f t="shared" si="150"/>
        <v/>
      </c>
      <c r="Y475" s="58" t="str">
        <f t="shared" si="144"/>
        <v/>
      </c>
      <c r="Z475" s="58" t="str">
        <f t="shared" si="151"/>
        <v/>
      </c>
      <c r="AA475" s="58" t="str">
        <f t="shared" si="145"/>
        <v/>
      </c>
      <c r="AB475" s="58" t="str">
        <f t="shared" si="152"/>
        <v/>
      </c>
    </row>
    <row r="476" spans="6:28" ht="14.5">
      <c r="F476" s="68" t="str">
        <f t="shared" si="153"/>
        <v/>
      </c>
      <c r="G476" s="62" t="str">
        <f t="shared" si="154"/>
        <v/>
      </c>
      <c r="H476" s="62" t="str">
        <f t="shared" si="155"/>
        <v/>
      </c>
      <c r="I476" s="62" t="str">
        <f t="shared" si="156"/>
        <v/>
      </c>
      <c r="J476" s="69" t="str">
        <f t="shared" si="141"/>
        <v/>
      </c>
      <c r="K476" s="62" t="str">
        <f t="shared" si="157"/>
        <v/>
      </c>
      <c r="L476" s="69" t="str">
        <f t="shared" si="142"/>
        <v/>
      </c>
      <c r="M476" s="62"/>
      <c r="N476" s="62" t="str">
        <f t="shared" si="143"/>
        <v/>
      </c>
      <c r="O476" s="62"/>
      <c r="P476" s="62"/>
      <c r="Q476" s="62"/>
      <c r="R476" s="63" t="e">
        <f t="shared" si="146"/>
        <v>#VALUE!</v>
      </c>
      <c r="S476" s="62"/>
      <c r="U476" s="36" t="str">
        <f t="shared" si="147"/>
        <v/>
      </c>
      <c r="V476" s="58" t="str">
        <f t="shared" si="148"/>
        <v/>
      </c>
      <c r="W476" s="58" t="str">
        <f t="shared" si="149"/>
        <v/>
      </c>
      <c r="X476" s="58" t="str">
        <f t="shared" si="150"/>
        <v/>
      </c>
      <c r="Y476" s="58" t="str">
        <f t="shared" si="144"/>
        <v/>
      </c>
      <c r="Z476" s="58" t="str">
        <f t="shared" si="151"/>
        <v/>
      </c>
      <c r="AA476" s="58" t="str">
        <f t="shared" si="145"/>
        <v/>
      </c>
      <c r="AB476" s="58" t="str">
        <f t="shared" si="152"/>
        <v/>
      </c>
    </row>
    <row r="477" spans="6:28" ht="14.5">
      <c r="F477" s="68" t="str">
        <f t="shared" si="153"/>
        <v/>
      </c>
      <c r="G477" s="62" t="str">
        <f t="shared" si="154"/>
        <v/>
      </c>
      <c r="H477" s="62" t="str">
        <f t="shared" si="155"/>
        <v/>
      </c>
      <c r="I477" s="62" t="str">
        <f t="shared" si="156"/>
        <v/>
      </c>
      <c r="J477" s="69" t="str">
        <f t="shared" si="141"/>
        <v/>
      </c>
      <c r="K477" s="62" t="str">
        <f t="shared" si="157"/>
        <v/>
      </c>
      <c r="L477" s="69" t="str">
        <f t="shared" si="142"/>
        <v/>
      </c>
      <c r="M477" s="62"/>
      <c r="N477" s="62" t="str">
        <f t="shared" si="143"/>
        <v/>
      </c>
      <c r="O477" s="62"/>
      <c r="P477" s="62"/>
      <c r="Q477" s="62"/>
      <c r="R477" s="63" t="e">
        <f t="shared" si="146"/>
        <v>#VALUE!</v>
      </c>
      <c r="S477" s="62"/>
      <c r="U477" s="36" t="str">
        <f t="shared" si="147"/>
        <v/>
      </c>
      <c r="V477" s="58" t="str">
        <f t="shared" si="148"/>
        <v/>
      </c>
      <c r="W477" s="58" t="str">
        <f t="shared" si="149"/>
        <v/>
      </c>
      <c r="X477" s="58" t="str">
        <f t="shared" si="150"/>
        <v/>
      </c>
      <c r="Y477" s="58" t="str">
        <f t="shared" si="144"/>
        <v/>
      </c>
      <c r="Z477" s="58" t="str">
        <f t="shared" si="151"/>
        <v/>
      </c>
      <c r="AA477" s="58" t="str">
        <f t="shared" si="145"/>
        <v/>
      </c>
      <c r="AB477" s="58" t="str">
        <f t="shared" si="152"/>
        <v/>
      </c>
    </row>
    <row r="478" spans="6:28" ht="14.5">
      <c r="F478" s="68" t="str">
        <f t="shared" si="153"/>
        <v/>
      </c>
      <c r="G478" s="62" t="str">
        <f t="shared" si="154"/>
        <v/>
      </c>
      <c r="H478" s="62" t="str">
        <f t="shared" si="155"/>
        <v/>
      </c>
      <c r="I478" s="62" t="str">
        <f t="shared" si="156"/>
        <v/>
      </c>
      <c r="J478" s="69" t="str">
        <f t="shared" si="141"/>
        <v/>
      </c>
      <c r="K478" s="62" t="str">
        <f t="shared" si="157"/>
        <v/>
      </c>
      <c r="L478" s="69" t="str">
        <f t="shared" si="142"/>
        <v/>
      </c>
      <c r="M478" s="62"/>
      <c r="N478" s="62" t="str">
        <f t="shared" si="143"/>
        <v/>
      </c>
      <c r="O478" s="62"/>
      <c r="P478" s="62"/>
      <c r="Q478" s="62"/>
      <c r="R478" s="63" t="e">
        <f t="shared" si="146"/>
        <v>#VALUE!</v>
      </c>
      <c r="S478" s="62"/>
      <c r="U478" s="36" t="str">
        <f t="shared" si="147"/>
        <v/>
      </c>
      <c r="V478" s="58" t="str">
        <f t="shared" si="148"/>
        <v/>
      </c>
      <c r="W478" s="58" t="str">
        <f t="shared" si="149"/>
        <v/>
      </c>
      <c r="X478" s="58" t="str">
        <f t="shared" si="150"/>
        <v/>
      </c>
      <c r="Y478" s="58" t="str">
        <f t="shared" si="144"/>
        <v/>
      </c>
      <c r="Z478" s="58" t="str">
        <f t="shared" si="151"/>
        <v/>
      </c>
      <c r="AA478" s="58" t="str">
        <f t="shared" si="145"/>
        <v/>
      </c>
      <c r="AB478" s="58" t="str">
        <f t="shared" si="152"/>
        <v/>
      </c>
    </row>
    <row r="479" spans="6:28" ht="14.5">
      <c r="F479" s="68" t="str">
        <f t="shared" si="153"/>
        <v/>
      </c>
      <c r="G479" s="62" t="str">
        <f t="shared" si="154"/>
        <v/>
      </c>
      <c r="H479" s="62" t="str">
        <f t="shared" si="155"/>
        <v/>
      </c>
      <c r="I479" s="62" t="str">
        <f t="shared" si="156"/>
        <v/>
      </c>
      <c r="J479" s="69" t="str">
        <f t="shared" si="141"/>
        <v/>
      </c>
      <c r="K479" s="62" t="str">
        <f t="shared" si="157"/>
        <v/>
      </c>
      <c r="L479" s="69" t="str">
        <f t="shared" si="142"/>
        <v/>
      </c>
      <c r="M479" s="62"/>
      <c r="N479" s="62" t="str">
        <f t="shared" si="143"/>
        <v/>
      </c>
      <c r="O479" s="62"/>
      <c r="P479" s="62"/>
      <c r="Q479" s="62"/>
      <c r="R479" s="63" t="e">
        <f t="shared" si="146"/>
        <v>#VALUE!</v>
      </c>
      <c r="S479" s="62"/>
      <c r="U479" s="36" t="str">
        <f t="shared" si="147"/>
        <v/>
      </c>
      <c r="V479" s="58" t="str">
        <f t="shared" si="148"/>
        <v/>
      </c>
      <c r="W479" s="58" t="str">
        <f t="shared" si="149"/>
        <v/>
      </c>
      <c r="X479" s="58" t="str">
        <f t="shared" si="150"/>
        <v/>
      </c>
      <c r="Y479" s="58" t="str">
        <f t="shared" si="144"/>
        <v/>
      </c>
      <c r="Z479" s="58" t="str">
        <f t="shared" si="151"/>
        <v/>
      </c>
      <c r="AA479" s="58" t="str">
        <f t="shared" si="145"/>
        <v/>
      </c>
      <c r="AB479" s="58" t="str">
        <f t="shared" si="152"/>
        <v/>
      </c>
    </row>
    <row r="480" spans="6:28" ht="14.5">
      <c r="F480" s="68" t="str">
        <f t="shared" si="153"/>
        <v/>
      </c>
      <c r="G480" s="62" t="str">
        <f t="shared" si="154"/>
        <v/>
      </c>
      <c r="H480" s="62" t="str">
        <f t="shared" si="155"/>
        <v/>
      </c>
      <c r="I480" s="62" t="str">
        <f t="shared" si="156"/>
        <v/>
      </c>
      <c r="J480" s="69" t="str">
        <f t="shared" si="141"/>
        <v/>
      </c>
      <c r="K480" s="62" t="str">
        <f t="shared" si="157"/>
        <v/>
      </c>
      <c r="L480" s="69" t="str">
        <f t="shared" si="142"/>
        <v/>
      </c>
      <c r="M480" s="62"/>
      <c r="N480" s="62" t="str">
        <f t="shared" si="143"/>
        <v/>
      </c>
      <c r="O480" s="62"/>
      <c r="P480" s="62"/>
      <c r="Q480" s="62"/>
      <c r="R480" s="63" t="e">
        <f t="shared" si="146"/>
        <v>#VALUE!</v>
      </c>
      <c r="S480" s="62"/>
      <c r="U480" s="36" t="str">
        <f t="shared" si="147"/>
        <v/>
      </c>
      <c r="V480" s="58" t="str">
        <f t="shared" si="148"/>
        <v/>
      </c>
      <c r="W480" s="58" t="str">
        <f t="shared" si="149"/>
        <v/>
      </c>
      <c r="X480" s="58" t="str">
        <f t="shared" si="150"/>
        <v/>
      </c>
      <c r="Y480" s="58" t="str">
        <f t="shared" si="144"/>
        <v/>
      </c>
      <c r="Z480" s="58" t="str">
        <f t="shared" si="151"/>
        <v/>
      </c>
      <c r="AA480" s="58" t="str">
        <f t="shared" si="145"/>
        <v/>
      </c>
      <c r="AB480" s="58" t="str">
        <f t="shared" si="152"/>
        <v/>
      </c>
    </row>
    <row r="481" spans="6:28" ht="14.5">
      <c r="F481" s="68" t="str">
        <f t="shared" si="153"/>
        <v/>
      </c>
      <c r="G481" s="62" t="str">
        <f t="shared" si="154"/>
        <v/>
      </c>
      <c r="H481" s="62" t="str">
        <f t="shared" si="155"/>
        <v/>
      </c>
      <c r="I481" s="62" t="str">
        <f t="shared" si="156"/>
        <v/>
      </c>
      <c r="J481" s="69" t="str">
        <f t="shared" si="141"/>
        <v/>
      </c>
      <c r="K481" s="62" t="str">
        <f t="shared" si="157"/>
        <v/>
      </c>
      <c r="L481" s="69" t="str">
        <f t="shared" si="142"/>
        <v/>
      </c>
      <c r="M481" s="62"/>
      <c r="N481" s="62" t="str">
        <f t="shared" si="143"/>
        <v/>
      </c>
      <c r="O481" s="62"/>
      <c r="P481" s="62"/>
      <c r="Q481" s="62"/>
      <c r="R481" s="63" t="e">
        <f t="shared" si="146"/>
        <v>#VALUE!</v>
      </c>
      <c r="S481" s="62"/>
      <c r="U481" s="36" t="str">
        <f t="shared" si="147"/>
        <v/>
      </c>
      <c r="V481" s="58" t="str">
        <f t="shared" si="148"/>
        <v/>
      </c>
      <c r="W481" s="58" t="str">
        <f t="shared" si="149"/>
        <v/>
      </c>
      <c r="X481" s="58" t="str">
        <f t="shared" si="150"/>
        <v/>
      </c>
      <c r="Y481" s="58" t="str">
        <f t="shared" si="144"/>
        <v/>
      </c>
      <c r="Z481" s="58" t="str">
        <f t="shared" si="151"/>
        <v/>
      </c>
      <c r="AA481" s="58" t="str">
        <f t="shared" si="145"/>
        <v/>
      </c>
      <c r="AB481" s="58" t="str">
        <f t="shared" si="152"/>
        <v/>
      </c>
    </row>
    <row r="482" spans="6:28" ht="14.5">
      <c r="F482" s="68" t="str">
        <f t="shared" si="153"/>
        <v/>
      </c>
      <c r="G482" s="62" t="str">
        <f t="shared" si="154"/>
        <v/>
      </c>
      <c r="H482" s="62" t="str">
        <f t="shared" si="155"/>
        <v/>
      </c>
      <c r="I482" s="62" t="str">
        <f t="shared" si="156"/>
        <v/>
      </c>
      <c r="J482" s="69" t="str">
        <f t="shared" si="141"/>
        <v/>
      </c>
      <c r="K482" s="62" t="str">
        <f t="shared" si="157"/>
        <v/>
      </c>
      <c r="L482" s="69" t="str">
        <f t="shared" si="142"/>
        <v/>
      </c>
      <c r="M482" s="62"/>
      <c r="N482" s="62" t="str">
        <f t="shared" si="143"/>
        <v/>
      </c>
      <c r="O482" s="62"/>
      <c r="P482" s="62"/>
      <c r="Q482" s="62"/>
      <c r="R482" s="63" t="e">
        <f t="shared" si="146"/>
        <v>#VALUE!</v>
      </c>
      <c r="S482" s="62"/>
      <c r="U482" s="36" t="str">
        <f t="shared" si="147"/>
        <v/>
      </c>
      <c r="V482" s="58" t="str">
        <f t="shared" si="148"/>
        <v/>
      </c>
      <c r="W482" s="58" t="str">
        <f t="shared" si="149"/>
        <v/>
      </c>
      <c r="X482" s="58" t="str">
        <f t="shared" si="150"/>
        <v/>
      </c>
      <c r="Y482" s="58" t="str">
        <f t="shared" si="144"/>
        <v/>
      </c>
      <c r="Z482" s="58" t="str">
        <f t="shared" si="151"/>
        <v/>
      </c>
      <c r="AA482" s="58" t="str">
        <f t="shared" si="145"/>
        <v/>
      </c>
      <c r="AB482" s="58" t="str">
        <f t="shared" si="152"/>
        <v/>
      </c>
    </row>
    <row r="483" spans="6:28" ht="14.5">
      <c r="F483" s="68" t="str">
        <f t="shared" si="153"/>
        <v/>
      </c>
      <c r="G483" s="62" t="str">
        <f t="shared" si="154"/>
        <v/>
      </c>
      <c r="H483" s="62" t="str">
        <f t="shared" si="155"/>
        <v/>
      </c>
      <c r="I483" s="62" t="str">
        <f t="shared" si="156"/>
        <v/>
      </c>
      <c r="J483" s="69" t="str">
        <f t="shared" si="141"/>
        <v/>
      </c>
      <c r="K483" s="62" t="str">
        <f t="shared" si="157"/>
        <v/>
      </c>
      <c r="L483" s="69" t="str">
        <f t="shared" si="142"/>
        <v/>
      </c>
      <c r="M483" s="62"/>
      <c r="N483" s="62" t="str">
        <f t="shared" si="143"/>
        <v/>
      </c>
      <c r="O483" s="62"/>
      <c r="P483" s="62"/>
      <c r="Q483" s="62"/>
      <c r="R483" s="63" t="e">
        <f t="shared" si="146"/>
        <v>#VALUE!</v>
      </c>
      <c r="S483" s="62"/>
      <c r="U483" s="36" t="str">
        <f t="shared" si="147"/>
        <v/>
      </c>
      <c r="V483" s="58" t="str">
        <f t="shared" si="148"/>
        <v/>
      </c>
      <c r="W483" s="58" t="str">
        <f t="shared" si="149"/>
        <v/>
      </c>
      <c r="X483" s="58" t="str">
        <f t="shared" si="150"/>
        <v/>
      </c>
      <c r="Y483" s="58" t="str">
        <f t="shared" si="144"/>
        <v/>
      </c>
      <c r="Z483" s="58" t="str">
        <f t="shared" si="151"/>
        <v/>
      </c>
      <c r="AA483" s="58" t="str">
        <f t="shared" si="145"/>
        <v/>
      </c>
      <c r="AB483" s="58" t="str">
        <f t="shared" si="152"/>
        <v/>
      </c>
    </row>
    <row r="484" spans="6:28" ht="14.5">
      <c r="F484" s="68" t="str">
        <f t="shared" si="153"/>
        <v/>
      </c>
      <c r="G484" s="62" t="str">
        <f t="shared" si="154"/>
        <v/>
      </c>
      <c r="H484" s="62" t="str">
        <f t="shared" si="155"/>
        <v/>
      </c>
      <c r="I484" s="62" t="str">
        <f t="shared" si="156"/>
        <v/>
      </c>
      <c r="J484" s="69" t="str">
        <f t="shared" si="141"/>
        <v/>
      </c>
      <c r="K484" s="62" t="str">
        <f t="shared" si="157"/>
        <v/>
      </c>
      <c r="L484" s="69" t="str">
        <f t="shared" si="142"/>
        <v/>
      </c>
      <c r="M484" s="62"/>
      <c r="N484" s="62" t="str">
        <f t="shared" si="143"/>
        <v/>
      </c>
      <c r="O484" s="62"/>
      <c r="P484" s="62"/>
      <c r="Q484" s="62"/>
      <c r="R484" s="63" t="e">
        <f t="shared" si="146"/>
        <v>#VALUE!</v>
      </c>
      <c r="S484" s="62"/>
      <c r="U484" s="36" t="str">
        <f t="shared" si="147"/>
        <v/>
      </c>
      <c r="V484" s="58" t="str">
        <f t="shared" si="148"/>
        <v/>
      </c>
      <c r="W484" s="58" t="str">
        <f t="shared" si="149"/>
        <v/>
      </c>
      <c r="X484" s="58" t="str">
        <f t="shared" si="150"/>
        <v/>
      </c>
      <c r="Y484" s="58" t="str">
        <f t="shared" si="144"/>
        <v/>
      </c>
      <c r="Z484" s="58" t="str">
        <f t="shared" si="151"/>
        <v/>
      </c>
      <c r="AA484" s="58" t="str">
        <f t="shared" si="145"/>
        <v/>
      </c>
      <c r="AB484" s="58" t="str">
        <f t="shared" si="152"/>
        <v/>
      </c>
    </row>
    <row r="485" spans="6:28" ht="14.5">
      <c r="F485" s="68" t="str">
        <f t="shared" si="153"/>
        <v/>
      </c>
      <c r="G485" s="62" t="str">
        <f t="shared" si="154"/>
        <v/>
      </c>
      <c r="H485" s="62" t="str">
        <f t="shared" si="155"/>
        <v/>
      </c>
      <c r="I485" s="62" t="str">
        <f t="shared" si="156"/>
        <v/>
      </c>
      <c r="J485" s="69" t="str">
        <f t="shared" si="141"/>
        <v/>
      </c>
      <c r="K485" s="62" t="str">
        <f t="shared" si="157"/>
        <v/>
      </c>
      <c r="L485" s="69" t="str">
        <f t="shared" si="142"/>
        <v/>
      </c>
      <c r="M485" s="62"/>
      <c r="N485" s="62" t="str">
        <f t="shared" si="143"/>
        <v/>
      </c>
      <c r="O485" s="62"/>
      <c r="P485" s="62"/>
      <c r="Q485" s="62"/>
      <c r="R485" s="63" t="e">
        <f t="shared" si="146"/>
        <v>#VALUE!</v>
      </c>
      <c r="S485" s="62"/>
      <c r="U485" s="36" t="str">
        <f t="shared" si="147"/>
        <v/>
      </c>
      <c r="V485" s="58" t="str">
        <f t="shared" si="148"/>
        <v/>
      </c>
      <c r="W485" s="58" t="str">
        <f t="shared" si="149"/>
        <v/>
      </c>
      <c r="X485" s="58" t="str">
        <f t="shared" si="150"/>
        <v/>
      </c>
      <c r="Y485" s="58" t="str">
        <f t="shared" si="144"/>
        <v/>
      </c>
      <c r="Z485" s="58" t="str">
        <f t="shared" si="151"/>
        <v/>
      </c>
      <c r="AA485" s="58" t="str">
        <f t="shared" si="145"/>
        <v/>
      </c>
      <c r="AB485" s="58" t="str">
        <f t="shared" si="152"/>
        <v/>
      </c>
    </row>
    <row r="486" spans="6:28" ht="14.5">
      <c r="F486" s="68" t="str">
        <f t="shared" si="153"/>
        <v/>
      </c>
      <c r="G486" s="62" t="str">
        <f t="shared" si="154"/>
        <v/>
      </c>
      <c r="H486" s="62" t="str">
        <f t="shared" si="155"/>
        <v/>
      </c>
      <c r="I486" s="62" t="str">
        <f t="shared" si="156"/>
        <v/>
      </c>
      <c r="J486" s="69" t="str">
        <f t="shared" si="141"/>
        <v/>
      </c>
      <c r="K486" s="62" t="str">
        <f t="shared" si="157"/>
        <v/>
      </c>
      <c r="L486" s="69" t="str">
        <f t="shared" si="142"/>
        <v/>
      </c>
      <c r="M486" s="62"/>
      <c r="N486" s="62" t="str">
        <f t="shared" si="143"/>
        <v/>
      </c>
      <c r="O486" s="62"/>
      <c r="P486" s="62"/>
      <c r="Q486" s="62"/>
      <c r="R486" s="63" t="e">
        <f t="shared" si="146"/>
        <v>#VALUE!</v>
      </c>
      <c r="S486" s="62"/>
      <c r="U486" s="36" t="str">
        <f t="shared" si="147"/>
        <v/>
      </c>
      <c r="V486" s="58" t="str">
        <f t="shared" si="148"/>
        <v/>
      </c>
      <c r="W486" s="58" t="str">
        <f t="shared" si="149"/>
        <v/>
      </c>
      <c r="X486" s="58" t="str">
        <f t="shared" si="150"/>
        <v/>
      </c>
      <c r="Y486" s="58" t="str">
        <f t="shared" si="144"/>
        <v/>
      </c>
      <c r="Z486" s="58" t="str">
        <f t="shared" si="151"/>
        <v/>
      </c>
      <c r="AA486" s="58" t="str">
        <f t="shared" si="145"/>
        <v/>
      </c>
      <c r="AB486" s="58" t="str">
        <f t="shared" si="152"/>
        <v/>
      </c>
    </row>
    <row r="487" spans="6:28" ht="14.5">
      <c r="F487" s="68" t="str">
        <f t="shared" si="153"/>
        <v/>
      </c>
      <c r="G487" s="62" t="str">
        <f t="shared" si="154"/>
        <v/>
      </c>
      <c r="H487" s="62" t="str">
        <f t="shared" si="155"/>
        <v/>
      </c>
      <c r="I487" s="62" t="str">
        <f t="shared" si="156"/>
        <v/>
      </c>
      <c r="J487" s="69" t="str">
        <f t="shared" si="141"/>
        <v/>
      </c>
      <c r="K487" s="62" t="str">
        <f t="shared" si="157"/>
        <v/>
      </c>
      <c r="L487" s="69" t="str">
        <f t="shared" si="142"/>
        <v/>
      </c>
      <c r="M487" s="62"/>
      <c r="N487" s="62" t="str">
        <f t="shared" si="143"/>
        <v/>
      </c>
      <c r="O487" s="62"/>
      <c r="P487" s="62"/>
      <c r="Q487" s="62"/>
      <c r="R487" s="63" t="e">
        <f t="shared" si="146"/>
        <v>#VALUE!</v>
      </c>
      <c r="S487" s="62"/>
      <c r="U487" s="36" t="str">
        <f t="shared" si="147"/>
        <v/>
      </c>
      <c r="V487" s="58" t="str">
        <f t="shared" si="148"/>
        <v/>
      </c>
      <c r="W487" s="58" t="str">
        <f t="shared" si="149"/>
        <v/>
      </c>
      <c r="X487" s="58" t="str">
        <f t="shared" si="150"/>
        <v/>
      </c>
      <c r="Y487" s="58" t="str">
        <f t="shared" si="144"/>
        <v/>
      </c>
      <c r="Z487" s="58" t="str">
        <f t="shared" si="151"/>
        <v/>
      </c>
      <c r="AA487" s="58" t="str">
        <f t="shared" si="145"/>
        <v/>
      </c>
      <c r="AB487" s="58" t="str">
        <f t="shared" si="152"/>
        <v/>
      </c>
    </row>
    <row r="488" spans="6:28" ht="14.5">
      <c r="F488" s="68" t="str">
        <f t="shared" si="153"/>
        <v/>
      </c>
      <c r="G488" s="62" t="str">
        <f t="shared" si="154"/>
        <v/>
      </c>
      <c r="H488" s="62" t="str">
        <f t="shared" si="155"/>
        <v/>
      </c>
      <c r="I488" s="62" t="str">
        <f t="shared" si="156"/>
        <v/>
      </c>
      <c r="J488" s="69" t="str">
        <f t="shared" si="141"/>
        <v/>
      </c>
      <c r="K488" s="62" t="str">
        <f t="shared" si="157"/>
        <v/>
      </c>
      <c r="L488" s="69" t="str">
        <f t="shared" si="142"/>
        <v/>
      </c>
      <c r="M488" s="62"/>
      <c r="N488" s="62" t="str">
        <f t="shared" si="143"/>
        <v/>
      </c>
      <c r="O488" s="62"/>
      <c r="P488" s="62"/>
      <c r="Q488" s="62"/>
      <c r="R488" s="63" t="e">
        <f t="shared" si="146"/>
        <v>#VALUE!</v>
      </c>
      <c r="S488" s="62"/>
      <c r="U488" s="36" t="str">
        <f t="shared" si="147"/>
        <v/>
      </c>
      <c r="V488" s="58" t="str">
        <f t="shared" si="148"/>
        <v/>
      </c>
      <c r="W488" s="58" t="str">
        <f t="shared" si="149"/>
        <v/>
      </c>
      <c r="X488" s="58" t="str">
        <f t="shared" si="150"/>
        <v/>
      </c>
      <c r="Y488" s="58" t="str">
        <f t="shared" si="144"/>
        <v/>
      </c>
      <c r="Z488" s="58" t="str">
        <f t="shared" si="151"/>
        <v/>
      </c>
      <c r="AA488" s="58" t="str">
        <f t="shared" si="145"/>
        <v/>
      </c>
      <c r="AB488" s="58" t="str">
        <f t="shared" si="152"/>
        <v/>
      </c>
    </row>
    <row r="489" spans="6:28" ht="14.5">
      <c r="F489" s="68" t="str">
        <f t="shared" si="153"/>
        <v/>
      </c>
      <c r="G489" s="62" t="str">
        <f t="shared" si="154"/>
        <v/>
      </c>
      <c r="H489" s="62" t="str">
        <f t="shared" si="155"/>
        <v/>
      </c>
      <c r="I489" s="62" t="str">
        <f t="shared" si="156"/>
        <v/>
      </c>
      <c r="J489" s="69" t="str">
        <f t="shared" si="141"/>
        <v/>
      </c>
      <c r="K489" s="62" t="str">
        <f t="shared" si="157"/>
        <v/>
      </c>
      <c r="L489" s="69" t="str">
        <f t="shared" si="142"/>
        <v/>
      </c>
      <c r="M489" s="62"/>
      <c r="N489" s="62" t="str">
        <f t="shared" si="143"/>
        <v/>
      </c>
      <c r="O489" s="62"/>
      <c r="P489" s="62"/>
      <c r="Q489" s="62"/>
      <c r="R489" s="63" t="e">
        <f t="shared" si="146"/>
        <v>#VALUE!</v>
      </c>
      <c r="S489" s="62"/>
      <c r="U489" s="36" t="str">
        <f t="shared" si="147"/>
        <v/>
      </c>
      <c r="V489" s="58" t="str">
        <f t="shared" si="148"/>
        <v/>
      </c>
      <c r="W489" s="58" t="str">
        <f t="shared" si="149"/>
        <v/>
      </c>
      <c r="X489" s="58" t="str">
        <f t="shared" si="150"/>
        <v/>
      </c>
      <c r="Y489" s="58" t="str">
        <f t="shared" si="144"/>
        <v/>
      </c>
      <c r="Z489" s="58" t="str">
        <f t="shared" si="151"/>
        <v/>
      </c>
      <c r="AA489" s="58" t="str">
        <f t="shared" si="145"/>
        <v/>
      </c>
      <c r="AB489" s="58" t="str">
        <f t="shared" si="152"/>
        <v/>
      </c>
    </row>
    <row r="490" spans="6:28" ht="14.5">
      <c r="F490" s="68" t="str">
        <f t="shared" si="153"/>
        <v/>
      </c>
      <c r="G490" s="62" t="str">
        <f t="shared" si="154"/>
        <v/>
      </c>
      <c r="H490" s="62" t="str">
        <f t="shared" si="155"/>
        <v/>
      </c>
      <c r="I490" s="62" t="str">
        <f t="shared" si="156"/>
        <v/>
      </c>
      <c r="J490" s="69" t="str">
        <f t="shared" si="141"/>
        <v/>
      </c>
      <c r="K490" s="62" t="str">
        <f t="shared" si="157"/>
        <v/>
      </c>
      <c r="L490" s="69" t="str">
        <f t="shared" si="142"/>
        <v/>
      </c>
      <c r="M490" s="62"/>
      <c r="N490" s="62" t="str">
        <f t="shared" si="143"/>
        <v/>
      </c>
      <c r="O490" s="62"/>
      <c r="P490" s="62"/>
      <c r="Q490" s="62"/>
      <c r="R490" s="63" t="e">
        <f t="shared" si="146"/>
        <v>#VALUE!</v>
      </c>
      <c r="S490" s="62"/>
      <c r="U490" s="36" t="str">
        <f t="shared" si="147"/>
        <v/>
      </c>
      <c r="V490" s="58" t="str">
        <f t="shared" si="148"/>
        <v/>
      </c>
      <c r="W490" s="58" t="str">
        <f t="shared" si="149"/>
        <v/>
      </c>
      <c r="X490" s="58" t="str">
        <f t="shared" si="150"/>
        <v/>
      </c>
      <c r="Y490" s="58" t="str">
        <f t="shared" si="144"/>
        <v/>
      </c>
      <c r="Z490" s="58" t="str">
        <f t="shared" si="151"/>
        <v/>
      </c>
      <c r="AA490" s="58" t="str">
        <f t="shared" si="145"/>
        <v/>
      </c>
      <c r="AB490" s="58" t="str">
        <f t="shared" si="152"/>
        <v/>
      </c>
    </row>
    <row r="491" spans="6:28" ht="14.5">
      <c r="F491" s="68" t="str">
        <f t="shared" si="153"/>
        <v/>
      </c>
      <c r="G491" s="62" t="str">
        <f t="shared" si="154"/>
        <v/>
      </c>
      <c r="H491" s="62" t="str">
        <f t="shared" si="155"/>
        <v/>
      </c>
      <c r="I491" s="62" t="str">
        <f t="shared" si="156"/>
        <v/>
      </c>
      <c r="J491" s="69" t="str">
        <f t="shared" si="141"/>
        <v/>
      </c>
      <c r="K491" s="62" t="str">
        <f t="shared" si="157"/>
        <v/>
      </c>
      <c r="L491" s="69" t="str">
        <f t="shared" si="142"/>
        <v/>
      </c>
      <c r="M491" s="62"/>
      <c r="N491" s="62" t="str">
        <f t="shared" si="143"/>
        <v/>
      </c>
      <c r="O491" s="62"/>
      <c r="P491" s="62"/>
      <c r="Q491" s="62"/>
      <c r="R491" s="63" t="e">
        <f t="shared" si="146"/>
        <v>#VALUE!</v>
      </c>
      <c r="S491" s="62"/>
      <c r="U491" s="36" t="str">
        <f t="shared" si="147"/>
        <v/>
      </c>
      <c r="V491" s="58" t="str">
        <f t="shared" si="148"/>
        <v/>
      </c>
      <c r="W491" s="58" t="str">
        <f t="shared" si="149"/>
        <v/>
      </c>
      <c r="X491" s="58" t="str">
        <f t="shared" si="150"/>
        <v/>
      </c>
      <c r="Y491" s="58" t="str">
        <f t="shared" si="144"/>
        <v/>
      </c>
      <c r="Z491" s="58" t="str">
        <f t="shared" si="151"/>
        <v/>
      </c>
      <c r="AA491" s="58" t="str">
        <f t="shared" si="145"/>
        <v/>
      </c>
      <c r="AB491" s="58" t="str">
        <f t="shared" si="152"/>
        <v/>
      </c>
    </row>
    <row r="492" spans="6:28" ht="14.5">
      <c r="F492" s="68" t="str">
        <f t="shared" si="153"/>
        <v/>
      </c>
      <c r="G492" s="62" t="str">
        <f t="shared" si="154"/>
        <v/>
      </c>
      <c r="H492" s="62" t="str">
        <f t="shared" si="155"/>
        <v/>
      </c>
      <c r="I492" s="62" t="str">
        <f t="shared" si="156"/>
        <v/>
      </c>
      <c r="J492" s="69" t="str">
        <f t="shared" si="141"/>
        <v/>
      </c>
      <c r="K492" s="62" t="str">
        <f t="shared" si="157"/>
        <v/>
      </c>
      <c r="L492" s="69" t="str">
        <f t="shared" si="142"/>
        <v/>
      </c>
      <c r="M492" s="62"/>
      <c r="N492" s="62" t="str">
        <f t="shared" si="143"/>
        <v/>
      </c>
      <c r="O492" s="62"/>
      <c r="P492" s="62"/>
      <c r="Q492" s="62"/>
      <c r="R492" s="63" t="e">
        <f t="shared" si="146"/>
        <v>#VALUE!</v>
      </c>
      <c r="S492" s="62"/>
      <c r="U492" s="36" t="str">
        <f t="shared" si="147"/>
        <v/>
      </c>
      <c r="V492" s="58" t="str">
        <f t="shared" si="148"/>
        <v/>
      </c>
      <c r="W492" s="58" t="str">
        <f t="shared" si="149"/>
        <v/>
      </c>
      <c r="X492" s="58" t="str">
        <f t="shared" si="150"/>
        <v/>
      </c>
      <c r="Y492" s="58" t="str">
        <f t="shared" si="144"/>
        <v/>
      </c>
      <c r="Z492" s="58" t="str">
        <f t="shared" si="151"/>
        <v/>
      </c>
      <c r="AA492" s="58" t="str">
        <f t="shared" si="145"/>
        <v/>
      </c>
      <c r="AB492" s="58" t="str">
        <f t="shared" si="152"/>
        <v/>
      </c>
    </row>
    <row r="493" spans="6:28" ht="14.5">
      <c r="F493" s="68" t="str">
        <f t="shared" si="153"/>
        <v/>
      </c>
      <c r="G493" s="62" t="str">
        <f t="shared" si="154"/>
        <v/>
      </c>
      <c r="H493" s="62" t="str">
        <f t="shared" si="155"/>
        <v/>
      </c>
      <c r="I493" s="62" t="str">
        <f t="shared" si="156"/>
        <v/>
      </c>
      <c r="J493" s="69" t="str">
        <f t="shared" si="141"/>
        <v/>
      </c>
      <c r="K493" s="62" t="str">
        <f t="shared" si="157"/>
        <v/>
      </c>
      <c r="L493" s="69" t="str">
        <f t="shared" si="142"/>
        <v/>
      </c>
      <c r="M493" s="62"/>
      <c r="N493" s="62" t="str">
        <f t="shared" si="143"/>
        <v/>
      </c>
      <c r="O493" s="62"/>
      <c r="P493" s="62"/>
      <c r="Q493" s="62"/>
      <c r="R493" s="63" t="e">
        <f t="shared" si="146"/>
        <v>#VALUE!</v>
      </c>
      <c r="S493" s="62"/>
      <c r="U493" s="36" t="str">
        <f t="shared" si="147"/>
        <v/>
      </c>
      <c r="V493" s="58" t="str">
        <f t="shared" si="148"/>
        <v/>
      </c>
      <c r="W493" s="58" t="str">
        <f t="shared" si="149"/>
        <v/>
      </c>
      <c r="X493" s="58" t="str">
        <f t="shared" si="150"/>
        <v/>
      </c>
      <c r="Y493" s="58" t="str">
        <f t="shared" si="144"/>
        <v/>
      </c>
      <c r="Z493" s="58" t="str">
        <f t="shared" si="151"/>
        <v/>
      </c>
      <c r="AA493" s="58" t="str">
        <f t="shared" si="145"/>
        <v/>
      </c>
      <c r="AB493" s="58" t="str">
        <f t="shared" si="152"/>
        <v/>
      </c>
    </row>
    <row r="494" spans="6:28" ht="14.5">
      <c r="F494" s="68" t="str">
        <f t="shared" si="153"/>
        <v/>
      </c>
      <c r="G494" s="62" t="str">
        <f t="shared" si="154"/>
        <v/>
      </c>
      <c r="H494" s="62" t="str">
        <f t="shared" si="155"/>
        <v/>
      </c>
      <c r="I494" s="62" t="str">
        <f t="shared" si="156"/>
        <v/>
      </c>
      <c r="J494" s="69" t="str">
        <f t="shared" si="141"/>
        <v/>
      </c>
      <c r="K494" s="62" t="str">
        <f t="shared" si="157"/>
        <v/>
      </c>
      <c r="L494" s="69" t="str">
        <f t="shared" si="142"/>
        <v/>
      </c>
      <c r="M494" s="62"/>
      <c r="N494" s="62" t="str">
        <f t="shared" si="143"/>
        <v/>
      </c>
      <c r="O494" s="62"/>
      <c r="P494" s="62"/>
      <c r="Q494" s="62"/>
      <c r="R494" s="63" t="e">
        <f t="shared" si="146"/>
        <v>#VALUE!</v>
      </c>
      <c r="S494" s="62"/>
      <c r="U494" s="36" t="str">
        <f t="shared" si="147"/>
        <v/>
      </c>
      <c r="V494" s="58" t="str">
        <f t="shared" si="148"/>
        <v/>
      </c>
      <c r="W494" s="58" t="str">
        <f t="shared" si="149"/>
        <v/>
      </c>
      <c r="X494" s="58" t="str">
        <f t="shared" si="150"/>
        <v/>
      </c>
      <c r="Y494" s="58" t="str">
        <f t="shared" si="144"/>
        <v/>
      </c>
      <c r="Z494" s="58" t="str">
        <f t="shared" si="151"/>
        <v/>
      </c>
      <c r="AA494" s="58" t="str">
        <f t="shared" si="145"/>
        <v/>
      </c>
      <c r="AB494" s="58" t="str">
        <f t="shared" si="152"/>
        <v/>
      </c>
    </row>
    <row r="495" spans="6:28" ht="14.5">
      <c r="F495" s="68" t="str">
        <f t="shared" si="153"/>
        <v/>
      </c>
      <c r="G495" s="62" t="str">
        <f t="shared" si="154"/>
        <v/>
      </c>
      <c r="H495" s="62" t="str">
        <f t="shared" si="155"/>
        <v/>
      </c>
      <c r="I495" s="62" t="str">
        <f t="shared" si="156"/>
        <v/>
      </c>
      <c r="J495" s="69" t="str">
        <f t="shared" si="141"/>
        <v/>
      </c>
      <c r="K495" s="62" t="str">
        <f t="shared" si="157"/>
        <v/>
      </c>
      <c r="L495" s="69" t="str">
        <f t="shared" si="142"/>
        <v/>
      </c>
      <c r="M495" s="62"/>
      <c r="N495" s="62" t="str">
        <f t="shared" si="143"/>
        <v/>
      </c>
      <c r="O495" s="62"/>
      <c r="P495" s="62"/>
      <c r="Q495" s="62"/>
      <c r="R495" s="63" t="e">
        <f t="shared" si="146"/>
        <v>#VALUE!</v>
      </c>
      <c r="S495" s="62"/>
      <c r="U495" s="36" t="str">
        <f t="shared" si="147"/>
        <v/>
      </c>
      <c r="V495" s="58" t="str">
        <f t="shared" si="148"/>
        <v/>
      </c>
      <c r="W495" s="58" t="str">
        <f t="shared" si="149"/>
        <v/>
      </c>
      <c r="X495" s="58" t="str">
        <f t="shared" si="150"/>
        <v/>
      </c>
      <c r="Y495" s="58" t="str">
        <f t="shared" si="144"/>
        <v/>
      </c>
      <c r="Z495" s="58" t="str">
        <f t="shared" si="151"/>
        <v/>
      </c>
      <c r="AA495" s="58" t="str">
        <f t="shared" si="145"/>
        <v/>
      </c>
      <c r="AB495" s="58" t="str">
        <f t="shared" si="152"/>
        <v/>
      </c>
    </row>
    <row r="496" spans="6:28" ht="14.5">
      <c r="F496" s="68" t="str">
        <f t="shared" si="153"/>
        <v/>
      </c>
      <c r="G496" s="62" t="str">
        <f t="shared" si="154"/>
        <v/>
      </c>
      <c r="H496" s="62" t="str">
        <f t="shared" si="155"/>
        <v/>
      </c>
      <c r="I496" s="62" t="str">
        <f t="shared" si="156"/>
        <v/>
      </c>
      <c r="J496" s="69" t="str">
        <f t="shared" si="141"/>
        <v/>
      </c>
      <c r="K496" s="62" t="str">
        <f t="shared" si="157"/>
        <v/>
      </c>
      <c r="L496" s="69" t="str">
        <f t="shared" si="142"/>
        <v/>
      </c>
      <c r="M496" s="62"/>
      <c r="N496" s="62" t="str">
        <f t="shared" si="143"/>
        <v/>
      </c>
      <c r="O496" s="62"/>
      <c r="P496" s="62"/>
      <c r="Q496" s="62"/>
      <c r="R496" s="63" t="e">
        <f t="shared" si="146"/>
        <v>#VALUE!</v>
      </c>
      <c r="S496" s="62"/>
      <c r="U496" s="36" t="str">
        <f t="shared" si="147"/>
        <v/>
      </c>
      <c r="V496" s="58" t="str">
        <f t="shared" si="148"/>
        <v/>
      </c>
      <c r="W496" s="58" t="str">
        <f t="shared" si="149"/>
        <v/>
      </c>
      <c r="X496" s="58" t="str">
        <f t="shared" si="150"/>
        <v/>
      </c>
      <c r="Y496" s="58" t="str">
        <f t="shared" si="144"/>
        <v/>
      </c>
      <c r="Z496" s="58" t="str">
        <f t="shared" si="151"/>
        <v/>
      </c>
      <c r="AA496" s="58" t="str">
        <f t="shared" si="145"/>
        <v/>
      </c>
      <c r="AB496" s="58" t="str">
        <f t="shared" si="152"/>
        <v/>
      </c>
    </row>
    <row r="497" spans="6:28" ht="14.5">
      <c r="F497" s="68" t="str">
        <f t="shared" si="153"/>
        <v/>
      </c>
      <c r="G497" s="62" t="str">
        <f t="shared" si="154"/>
        <v/>
      </c>
      <c r="H497" s="62" t="str">
        <f t="shared" si="155"/>
        <v/>
      </c>
      <c r="I497" s="62" t="str">
        <f t="shared" si="156"/>
        <v/>
      </c>
      <c r="J497" s="69" t="str">
        <f t="shared" si="141"/>
        <v/>
      </c>
      <c r="K497" s="62" t="str">
        <f t="shared" si="157"/>
        <v/>
      </c>
      <c r="L497" s="69" t="str">
        <f t="shared" si="142"/>
        <v/>
      </c>
      <c r="M497" s="62"/>
      <c r="N497" s="62" t="str">
        <f t="shared" si="143"/>
        <v/>
      </c>
      <c r="O497" s="62"/>
      <c r="P497" s="62"/>
      <c r="Q497" s="62"/>
      <c r="R497" s="63" t="e">
        <f t="shared" si="146"/>
        <v>#VALUE!</v>
      </c>
      <c r="S497" s="62"/>
      <c r="U497" s="36" t="str">
        <f t="shared" si="147"/>
        <v/>
      </c>
      <c r="V497" s="58" t="str">
        <f t="shared" si="148"/>
        <v/>
      </c>
      <c r="W497" s="58" t="str">
        <f t="shared" si="149"/>
        <v/>
      </c>
      <c r="X497" s="58" t="str">
        <f t="shared" si="150"/>
        <v/>
      </c>
      <c r="Y497" s="58" t="str">
        <f t="shared" si="144"/>
        <v/>
      </c>
      <c r="Z497" s="58" t="str">
        <f t="shared" si="151"/>
        <v/>
      </c>
      <c r="AA497" s="58" t="str">
        <f t="shared" si="145"/>
        <v/>
      </c>
      <c r="AB497" s="58" t="str">
        <f t="shared" si="152"/>
        <v/>
      </c>
    </row>
    <row r="498" spans="6:28" ht="14.5">
      <c r="F498" s="68" t="str">
        <f t="shared" si="153"/>
        <v/>
      </c>
      <c r="G498" s="62" t="str">
        <f t="shared" si="154"/>
        <v/>
      </c>
      <c r="H498" s="62" t="str">
        <f t="shared" si="155"/>
        <v/>
      </c>
      <c r="I498" s="62" t="str">
        <f t="shared" si="156"/>
        <v/>
      </c>
      <c r="J498" s="69" t="str">
        <f t="shared" si="141"/>
        <v/>
      </c>
      <c r="K498" s="62" t="str">
        <f t="shared" si="157"/>
        <v/>
      </c>
      <c r="L498" s="69" t="str">
        <f t="shared" si="142"/>
        <v/>
      </c>
      <c r="M498" s="62"/>
      <c r="N498" s="62" t="str">
        <f t="shared" si="143"/>
        <v/>
      </c>
      <c r="O498" s="62"/>
      <c r="P498" s="62"/>
      <c r="Q498" s="62"/>
      <c r="R498" s="63" t="e">
        <f t="shared" si="146"/>
        <v>#VALUE!</v>
      </c>
      <c r="S498" s="62"/>
      <c r="U498" s="36" t="str">
        <f t="shared" si="147"/>
        <v/>
      </c>
      <c r="V498" s="58" t="str">
        <f t="shared" si="148"/>
        <v/>
      </c>
      <c r="W498" s="58" t="str">
        <f t="shared" si="149"/>
        <v/>
      </c>
      <c r="X498" s="58" t="str">
        <f t="shared" si="150"/>
        <v/>
      </c>
      <c r="Y498" s="58" t="str">
        <f t="shared" si="144"/>
        <v/>
      </c>
      <c r="Z498" s="58" t="str">
        <f t="shared" si="151"/>
        <v/>
      </c>
      <c r="AA498" s="58" t="str">
        <f t="shared" si="145"/>
        <v/>
      </c>
      <c r="AB498" s="58" t="str">
        <f t="shared" si="152"/>
        <v/>
      </c>
    </row>
    <row r="499" spans="6:28" ht="14.5">
      <c r="F499" s="68" t="str">
        <f t="shared" si="153"/>
        <v/>
      </c>
      <c r="G499" s="62" t="str">
        <f t="shared" si="154"/>
        <v/>
      </c>
      <c r="H499" s="62" t="str">
        <f t="shared" si="155"/>
        <v/>
      </c>
      <c r="I499" s="62" t="str">
        <f t="shared" si="156"/>
        <v/>
      </c>
      <c r="J499" s="69" t="str">
        <f t="shared" si="141"/>
        <v/>
      </c>
      <c r="K499" s="62" t="str">
        <f t="shared" si="157"/>
        <v/>
      </c>
      <c r="L499" s="69" t="str">
        <f t="shared" si="142"/>
        <v/>
      </c>
      <c r="M499" s="62"/>
      <c r="N499" s="62" t="str">
        <f t="shared" si="143"/>
        <v/>
      </c>
      <c r="O499" s="62"/>
      <c r="P499" s="62"/>
      <c r="Q499" s="62"/>
      <c r="R499" s="63" t="e">
        <f t="shared" si="146"/>
        <v>#VALUE!</v>
      </c>
      <c r="S499" s="62"/>
      <c r="U499" s="36" t="str">
        <f t="shared" si="147"/>
        <v/>
      </c>
      <c r="V499" s="58" t="str">
        <f t="shared" si="148"/>
        <v/>
      </c>
      <c r="W499" s="58" t="str">
        <f t="shared" si="149"/>
        <v/>
      </c>
      <c r="X499" s="58" t="str">
        <f t="shared" si="150"/>
        <v/>
      </c>
      <c r="Y499" s="58" t="str">
        <f t="shared" si="144"/>
        <v/>
      </c>
      <c r="Z499" s="58" t="str">
        <f t="shared" si="151"/>
        <v/>
      </c>
      <c r="AA499" s="58" t="str">
        <f t="shared" si="145"/>
        <v/>
      </c>
      <c r="AB499" s="58" t="str">
        <f t="shared" si="152"/>
        <v/>
      </c>
    </row>
    <row r="500" spans="6:28" ht="14.5">
      <c r="F500" s="68" t="str">
        <f t="shared" si="153"/>
        <v/>
      </c>
      <c r="G500" s="62" t="str">
        <f t="shared" si="154"/>
        <v/>
      </c>
      <c r="H500" s="62" t="str">
        <f t="shared" si="155"/>
        <v/>
      </c>
      <c r="I500" s="62" t="str">
        <f t="shared" si="156"/>
        <v/>
      </c>
      <c r="J500" s="69" t="str">
        <f t="shared" si="141"/>
        <v/>
      </c>
      <c r="K500" s="62" t="str">
        <f t="shared" si="157"/>
        <v/>
      </c>
      <c r="L500" s="69" t="str">
        <f t="shared" si="142"/>
        <v/>
      </c>
      <c r="M500" s="62"/>
      <c r="N500" s="62" t="str">
        <f t="shared" si="143"/>
        <v/>
      </c>
      <c r="O500" s="62"/>
      <c r="P500" s="62"/>
      <c r="Q500" s="62"/>
      <c r="R500" s="63" t="e">
        <f t="shared" si="146"/>
        <v>#VALUE!</v>
      </c>
      <c r="S500" s="62"/>
      <c r="U500" s="36" t="str">
        <f t="shared" si="147"/>
        <v/>
      </c>
      <c r="V500" s="58" t="str">
        <f t="shared" si="148"/>
        <v/>
      </c>
      <c r="W500" s="58" t="str">
        <f t="shared" si="149"/>
        <v/>
      </c>
      <c r="X500" s="58" t="str">
        <f t="shared" si="150"/>
        <v/>
      </c>
      <c r="Y500" s="58" t="str">
        <f t="shared" si="144"/>
        <v/>
      </c>
      <c r="Z500" s="58" t="str">
        <f t="shared" si="151"/>
        <v/>
      </c>
      <c r="AA500" s="58" t="str">
        <f t="shared" si="145"/>
        <v/>
      </c>
      <c r="AB500" s="58" t="str">
        <f t="shared" si="152"/>
        <v/>
      </c>
    </row>
    <row r="501" spans="6:28" ht="14.5">
      <c r="F501" s="68" t="str">
        <f t="shared" si="153"/>
        <v/>
      </c>
      <c r="G501" s="62" t="str">
        <f t="shared" si="154"/>
        <v/>
      </c>
      <c r="H501" s="62" t="str">
        <f t="shared" si="155"/>
        <v/>
      </c>
      <c r="I501" s="62" t="str">
        <f t="shared" si="156"/>
        <v/>
      </c>
      <c r="J501" s="69" t="str">
        <f t="shared" si="141"/>
        <v/>
      </c>
      <c r="K501" s="62" t="str">
        <f t="shared" si="157"/>
        <v/>
      </c>
      <c r="L501" s="69" t="str">
        <f t="shared" si="142"/>
        <v/>
      </c>
      <c r="M501" s="62"/>
      <c r="N501" s="62" t="str">
        <f t="shared" si="143"/>
        <v/>
      </c>
      <c r="O501" s="62"/>
      <c r="P501" s="62"/>
      <c r="Q501" s="62"/>
      <c r="R501" s="63" t="e">
        <f t="shared" si="146"/>
        <v>#VALUE!</v>
      </c>
      <c r="S501" s="62"/>
      <c r="U501" s="36" t="str">
        <f t="shared" si="147"/>
        <v/>
      </c>
      <c r="V501" s="58" t="str">
        <f t="shared" si="148"/>
        <v/>
      </c>
      <c r="W501" s="58" t="str">
        <f t="shared" si="149"/>
        <v/>
      </c>
      <c r="X501" s="58" t="str">
        <f t="shared" si="150"/>
        <v/>
      </c>
      <c r="Y501" s="58" t="str">
        <f t="shared" si="144"/>
        <v/>
      </c>
      <c r="Z501" s="58" t="str">
        <f t="shared" si="151"/>
        <v/>
      </c>
      <c r="AA501" s="58" t="str">
        <f t="shared" si="145"/>
        <v/>
      </c>
      <c r="AB501" s="58" t="str">
        <f t="shared" si="152"/>
        <v/>
      </c>
    </row>
    <row r="502" spans="6:28" ht="14.5">
      <c r="F502" s="68" t="str">
        <f t="shared" si="153"/>
        <v/>
      </c>
      <c r="G502" s="62" t="str">
        <f t="shared" si="154"/>
        <v/>
      </c>
      <c r="H502" s="62" t="str">
        <f t="shared" si="155"/>
        <v/>
      </c>
      <c r="I502" s="62" t="str">
        <f t="shared" si="156"/>
        <v/>
      </c>
      <c r="J502" s="69" t="str">
        <f t="shared" si="141"/>
        <v/>
      </c>
      <c r="K502" s="62" t="str">
        <f t="shared" si="157"/>
        <v/>
      </c>
      <c r="L502" s="69" t="str">
        <f t="shared" si="142"/>
        <v/>
      </c>
      <c r="M502" s="62"/>
      <c r="N502" s="62" t="str">
        <f t="shared" si="143"/>
        <v/>
      </c>
      <c r="O502" s="62"/>
      <c r="P502" s="62"/>
      <c r="Q502" s="62"/>
      <c r="R502" s="63" t="e">
        <f t="shared" si="146"/>
        <v>#VALUE!</v>
      </c>
      <c r="S502" s="62"/>
      <c r="U502" s="36" t="str">
        <f t="shared" si="147"/>
        <v/>
      </c>
      <c r="V502" s="58" t="str">
        <f t="shared" si="148"/>
        <v/>
      </c>
      <c r="W502" s="58" t="str">
        <f t="shared" si="149"/>
        <v/>
      </c>
      <c r="X502" s="58" t="str">
        <f t="shared" si="150"/>
        <v/>
      </c>
      <c r="Y502" s="58" t="str">
        <f t="shared" si="144"/>
        <v/>
      </c>
      <c r="Z502" s="58" t="str">
        <f t="shared" si="151"/>
        <v/>
      </c>
      <c r="AA502" s="58" t="str">
        <f t="shared" si="145"/>
        <v/>
      </c>
      <c r="AB502" s="58" t="str">
        <f t="shared" si="152"/>
        <v/>
      </c>
    </row>
    <row r="503" spans="6:28" ht="14.5">
      <c r="F503" s="68" t="str">
        <f t="shared" si="153"/>
        <v/>
      </c>
      <c r="G503" s="62" t="str">
        <f t="shared" si="154"/>
        <v/>
      </c>
      <c r="H503" s="62" t="str">
        <f t="shared" si="155"/>
        <v/>
      </c>
      <c r="I503" s="62" t="str">
        <f t="shared" si="156"/>
        <v/>
      </c>
      <c r="J503" s="69" t="str">
        <f t="shared" si="141"/>
        <v/>
      </c>
      <c r="K503" s="62" t="str">
        <f t="shared" si="157"/>
        <v/>
      </c>
      <c r="L503" s="69" t="str">
        <f t="shared" si="142"/>
        <v/>
      </c>
      <c r="M503" s="62"/>
      <c r="N503" s="62" t="str">
        <f t="shared" si="143"/>
        <v/>
      </c>
      <c r="O503" s="62"/>
      <c r="P503" s="62"/>
      <c r="Q503" s="62"/>
      <c r="R503" s="63" t="e">
        <f t="shared" si="146"/>
        <v>#VALUE!</v>
      </c>
      <c r="S503" s="62"/>
      <c r="U503" s="36" t="str">
        <f t="shared" si="147"/>
        <v/>
      </c>
      <c r="V503" s="58" t="str">
        <f t="shared" si="148"/>
        <v/>
      </c>
      <c r="W503" s="58" t="str">
        <f t="shared" si="149"/>
        <v/>
      </c>
      <c r="X503" s="58" t="str">
        <f t="shared" si="150"/>
        <v/>
      </c>
      <c r="Y503" s="58" t="str">
        <f t="shared" si="144"/>
        <v/>
      </c>
      <c r="Z503" s="58" t="str">
        <f t="shared" si="151"/>
        <v/>
      </c>
      <c r="AA503" s="58" t="str">
        <f t="shared" si="145"/>
        <v/>
      </c>
      <c r="AB503" s="58" t="str">
        <f t="shared" si="152"/>
        <v/>
      </c>
    </row>
    <row r="504" spans="6:28" ht="14.5">
      <c r="F504" s="68" t="str">
        <f t="shared" si="153"/>
        <v/>
      </c>
      <c r="G504" s="62" t="str">
        <f t="shared" si="154"/>
        <v/>
      </c>
      <c r="H504" s="62" t="str">
        <f t="shared" si="155"/>
        <v/>
      </c>
      <c r="I504" s="62" t="str">
        <f t="shared" si="156"/>
        <v/>
      </c>
      <c r="J504" s="69" t="str">
        <f t="shared" si="141"/>
        <v/>
      </c>
      <c r="K504" s="62" t="str">
        <f t="shared" si="157"/>
        <v/>
      </c>
      <c r="L504" s="69" t="str">
        <f t="shared" si="142"/>
        <v/>
      </c>
      <c r="M504" s="62"/>
      <c r="N504" s="62" t="str">
        <f t="shared" si="143"/>
        <v/>
      </c>
      <c r="O504" s="62"/>
      <c r="P504" s="62"/>
      <c r="Q504" s="62"/>
      <c r="R504" s="63" t="e">
        <f t="shared" si="146"/>
        <v>#VALUE!</v>
      </c>
      <c r="S504" s="62"/>
      <c r="U504" s="36" t="str">
        <f t="shared" si="147"/>
        <v/>
      </c>
      <c r="V504" s="58" t="str">
        <f t="shared" si="148"/>
        <v/>
      </c>
      <c r="W504" s="58" t="str">
        <f t="shared" si="149"/>
        <v/>
      </c>
      <c r="X504" s="58" t="str">
        <f t="shared" si="150"/>
        <v/>
      </c>
      <c r="Y504" s="58" t="str">
        <f t="shared" si="144"/>
        <v/>
      </c>
      <c r="Z504" s="58" t="str">
        <f t="shared" si="151"/>
        <v/>
      </c>
      <c r="AA504" s="58" t="str">
        <f t="shared" si="145"/>
        <v/>
      </c>
      <c r="AB504" s="58" t="str">
        <f t="shared" si="152"/>
        <v/>
      </c>
    </row>
    <row r="505" spans="6:28" ht="14.5">
      <c r="F505" s="68" t="str">
        <f t="shared" si="153"/>
        <v/>
      </c>
      <c r="G505" s="62" t="str">
        <f t="shared" si="154"/>
        <v/>
      </c>
      <c r="H505" s="62" t="str">
        <f t="shared" si="155"/>
        <v/>
      </c>
      <c r="I505" s="62" t="str">
        <f t="shared" si="156"/>
        <v/>
      </c>
      <c r="J505" s="69" t="str">
        <f t="shared" si="141"/>
        <v/>
      </c>
      <c r="K505" s="62" t="str">
        <f t="shared" si="157"/>
        <v/>
      </c>
      <c r="L505" s="69" t="str">
        <f t="shared" si="142"/>
        <v/>
      </c>
      <c r="M505" s="62"/>
      <c r="N505" s="62" t="str">
        <f t="shared" si="143"/>
        <v/>
      </c>
      <c r="O505" s="62"/>
      <c r="P505" s="62"/>
      <c r="Q505" s="62"/>
      <c r="R505" s="63" t="e">
        <f t="shared" si="146"/>
        <v>#VALUE!</v>
      </c>
      <c r="S505" s="62"/>
      <c r="U505" s="36" t="str">
        <f t="shared" si="147"/>
        <v/>
      </c>
      <c r="V505" s="58" t="str">
        <f t="shared" si="148"/>
        <v/>
      </c>
      <c r="W505" s="58" t="str">
        <f t="shared" si="149"/>
        <v/>
      </c>
      <c r="X505" s="58" t="str">
        <f t="shared" si="150"/>
        <v/>
      </c>
      <c r="Y505" s="58" t="str">
        <f t="shared" si="144"/>
        <v/>
      </c>
      <c r="Z505" s="58" t="str">
        <f t="shared" si="151"/>
        <v/>
      </c>
      <c r="AA505" s="58" t="str">
        <f t="shared" si="145"/>
        <v/>
      </c>
      <c r="AB505" s="58" t="str">
        <f t="shared" si="152"/>
        <v/>
      </c>
    </row>
    <row r="506" spans="6:28" ht="14.5">
      <c r="F506" s="68" t="str">
        <f t="shared" si="153"/>
        <v/>
      </c>
      <c r="G506" s="62" t="str">
        <f t="shared" si="154"/>
        <v/>
      </c>
      <c r="H506" s="62" t="str">
        <f t="shared" si="155"/>
        <v/>
      </c>
      <c r="I506" s="62" t="str">
        <f t="shared" si="156"/>
        <v/>
      </c>
      <c r="J506" s="69" t="str">
        <f t="shared" si="141"/>
        <v/>
      </c>
      <c r="K506" s="62" t="str">
        <f t="shared" si="157"/>
        <v/>
      </c>
      <c r="L506" s="69" t="str">
        <f t="shared" si="142"/>
        <v/>
      </c>
      <c r="M506" s="62"/>
      <c r="N506" s="62" t="str">
        <f t="shared" si="143"/>
        <v/>
      </c>
      <c r="O506" s="62"/>
      <c r="P506" s="62"/>
      <c r="Q506" s="62"/>
      <c r="R506" s="63" t="e">
        <f t="shared" si="146"/>
        <v>#VALUE!</v>
      </c>
      <c r="S506" s="62"/>
      <c r="U506" s="36" t="str">
        <f t="shared" si="147"/>
        <v/>
      </c>
      <c r="V506" s="58" t="str">
        <f t="shared" si="148"/>
        <v/>
      </c>
      <c r="W506" s="58" t="str">
        <f t="shared" si="149"/>
        <v/>
      </c>
      <c r="X506" s="58" t="str">
        <f t="shared" si="150"/>
        <v/>
      </c>
      <c r="Y506" s="58" t="str">
        <f t="shared" si="144"/>
        <v/>
      </c>
      <c r="Z506" s="58" t="str">
        <f t="shared" si="151"/>
        <v/>
      </c>
      <c r="AA506" s="58" t="str">
        <f t="shared" si="145"/>
        <v/>
      </c>
      <c r="AB506" s="58" t="str">
        <f t="shared" si="152"/>
        <v/>
      </c>
    </row>
    <row r="507" spans="6:28" ht="14.5">
      <c r="F507" s="68" t="str">
        <f t="shared" si="153"/>
        <v/>
      </c>
      <c r="G507" s="62" t="str">
        <f t="shared" si="154"/>
        <v/>
      </c>
      <c r="H507" s="62" t="str">
        <f t="shared" si="155"/>
        <v/>
      </c>
      <c r="I507" s="62" t="str">
        <f t="shared" si="156"/>
        <v/>
      </c>
      <c r="J507" s="69" t="str">
        <f t="shared" si="141"/>
        <v/>
      </c>
      <c r="K507" s="62" t="str">
        <f t="shared" si="157"/>
        <v/>
      </c>
      <c r="L507" s="69" t="str">
        <f t="shared" si="142"/>
        <v/>
      </c>
      <c r="M507" s="62"/>
      <c r="N507" s="62" t="str">
        <f t="shared" si="143"/>
        <v/>
      </c>
      <c r="O507" s="62"/>
      <c r="P507" s="62"/>
      <c r="Q507" s="62"/>
      <c r="R507" s="63" t="e">
        <f t="shared" si="146"/>
        <v>#VALUE!</v>
      </c>
      <c r="S507" s="62"/>
      <c r="U507" s="36" t="str">
        <f t="shared" si="147"/>
        <v/>
      </c>
      <c r="V507" s="58" t="str">
        <f t="shared" si="148"/>
        <v/>
      </c>
      <c r="W507" s="58" t="str">
        <f t="shared" si="149"/>
        <v/>
      </c>
      <c r="X507" s="58" t="str">
        <f t="shared" si="150"/>
        <v/>
      </c>
      <c r="Y507" s="58" t="str">
        <f t="shared" si="144"/>
        <v/>
      </c>
      <c r="Z507" s="58" t="str">
        <f t="shared" si="151"/>
        <v/>
      </c>
      <c r="AA507" s="58" t="str">
        <f t="shared" si="145"/>
        <v/>
      </c>
      <c r="AB507" s="58" t="str">
        <f t="shared" si="152"/>
        <v/>
      </c>
    </row>
    <row r="508" spans="6:28" ht="14.5">
      <c r="F508" s="68" t="str">
        <f t="shared" si="153"/>
        <v/>
      </c>
      <c r="G508" s="62" t="str">
        <f t="shared" si="154"/>
        <v/>
      </c>
      <c r="H508" s="62" t="str">
        <f t="shared" si="155"/>
        <v/>
      </c>
      <c r="I508" s="62" t="str">
        <f t="shared" si="156"/>
        <v/>
      </c>
      <c r="J508" s="69" t="str">
        <f t="shared" si="141"/>
        <v/>
      </c>
      <c r="K508" s="62" t="str">
        <f t="shared" si="157"/>
        <v/>
      </c>
      <c r="L508" s="69" t="str">
        <f t="shared" si="142"/>
        <v/>
      </c>
      <c r="M508" s="62"/>
      <c r="N508" s="62" t="str">
        <f t="shared" si="143"/>
        <v/>
      </c>
      <c r="O508" s="62"/>
      <c r="P508" s="62"/>
      <c r="Q508" s="62"/>
      <c r="R508" s="63" t="e">
        <f t="shared" si="146"/>
        <v>#VALUE!</v>
      </c>
      <c r="S508" s="62"/>
      <c r="U508" s="36" t="str">
        <f t="shared" si="147"/>
        <v/>
      </c>
      <c r="V508" s="58" t="str">
        <f t="shared" si="148"/>
        <v/>
      </c>
      <c r="W508" s="58" t="str">
        <f t="shared" si="149"/>
        <v/>
      </c>
      <c r="X508" s="58" t="str">
        <f t="shared" si="150"/>
        <v/>
      </c>
      <c r="Y508" s="58" t="str">
        <f t="shared" si="144"/>
        <v/>
      </c>
      <c r="Z508" s="58" t="str">
        <f t="shared" si="151"/>
        <v/>
      </c>
      <c r="AA508" s="58" t="str">
        <f t="shared" si="145"/>
        <v/>
      </c>
      <c r="AB508" s="58" t="str">
        <f t="shared" si="152"/>
        <v/>
      </c>
    </row>
    <row r="509" spans="6:28" ht="14.5">
      <c r="F509" s="68" t="str">
        <f t="shared" si="153"/>
        <v/>
      </c>
      <c r="G509" s="62" t="str">
        <f t="shared" si="154"/>
        <v/>
      </c>
      <c r="H509" s="62" t="str">
        <f t="shared" si="155"/>
        <v/>
      </c>
      <c r="I509" s="62" t="str">
        <f t="shared" si="156"/>
        <v/>
      </c>
      <c r="J509" s="69" t="str">
        <f t="shared" si="141"/>
        <v/>
      </c>
      <c r="K509" s="62" t="str">
        <f t="shared" si="157"/>
        <v/>
      </c>
      <c r="L509" s="69" t="str">
        <f t="shared" si="142"/>
        <v/>
      </c>
      <c r="M509" s="62"/>
      <c r="N509" s="62" t="str">
        <f t="shared" si="143"/>
        <v/>
      </c>
      <c r="O509" s="62"/>
      <c r="P509" s="62"/>
      <c r="Q509" s="62"/>
      <c r="R509" s="63" t="e">
        <f t="shared" si="146"/>
        <v>#VALUE!</v>
      </c>
      <c r="S509" s="62"/>
      <c r="U509" s="36" t="str">
        <f t="shared" si="147"/>
        <v/>
      </c>
      <c r="V509" s="58" t="str">
        <f t="shared" si="148"/>
        <v/>
      </c>
      <c r="W509" s="58" t="str">
        <f t="shared" si="149"/>
        <v/>
      </c>
      <c r="X509" s="58" t="str">
        <f t="shared" si="150"/>
        <v/>
      </c>
      <c r="Y509" s="58" t="str">
        <f t="shared" si="144"/>
        <v/>
      </c>
      <c r="Z509" s="58" t="str">
        <f t="shared" si="151"/>
        <v/>
      </c>
      <c r="AA509" s="58" t="str">
        <f t="shared" si="145"/>
        <v/>
      </c>
      <c r="AB509" s="58" t="str">
        <f t="shared" si="152"/>
        <v/>
      </c>
    </row>
    <row r="510" spans="6:28" ht="14.5">
      <c r="F510" s="68" t="str">
        <f t="shared" si="153"/>
        <v/>
      </c>
      <c r="G510" s="62" t="str">
        <f t="shared" si="154"/>
        <v/>
      </c>
      <c r="H510" s="62" t="str">
        <f t="shared" si="155"/>
        <v/>
      </c>
      <c r="I510" s="62" t="str">
        <f t="shared" si="156"/>
        <v/>
      </c>
      <c r="J510" s="69" t="str">
        <f t="shared" si="141"/>
        <v/>
      </c>
      <c r="K510" s="62" t="str">
        <f t="shared" si="157"/>
        <v/>
      </c>
      <c r="L510" s="69" t="str">
        <f t="shared" si="142"/>
        <v/>
      </c>
      <c r="M510" s="62"/>
      <c r="N510" s="62" t="str">
        <f t="shared" si="143"/>
        <v/>
      </c>
      <c r="O510" s="62"/>
      <c r="P510" s="62"/>
      <c r="Q510" s="62"/>
      <c r="R510" s="63" t="e">
        <f t="shared" si="146"/>
        <v>#VALUE!</v>
      </c>
      <c r="S510" s="62"/>
      <c r="U510" s="36" t="str">
        <f t="shared" si="147"/>
        <v/>
      </c>
      <c r="V510" s="58" t="str">
        <f t="shared" si="148"/>
        <v/>
      </c>
      <c r="W510" s="58" t="str">
        <f t="shared" si="149"/>
        <v/>
      </c>
      <c r="X510" s="58" t="str">
        <f t="shared" si="150"/>
        <v/>
      </c>
      <c r="Y510" s="58" t="str">
        <f t="shared" si="144"/>
        <v/>
      </c>
      <c r="Z510" s="58" t="str">
        <f t="shared" si="151"/>
        <v/>
      </c>
      <c r="AA510" s="58" t="str">
        <f t="shared" si="145"/>
        <v/>
      </c>
      <c r="AB510" s="58" t="str">
        <f t="shared" si="152"/>
        <v/>
      </c>
    </row>
    <row r="511" spans="6:28" ht="14.5">
      <c r="F511" s="68" t="str">
        <f t="shared" si="153"/>
        <v/>
      </c>
      <c r="G511" s="62" t="str">
        <f t="shared" si="154"/>
        <v/>
      </c>
      <c r="H511" s="62" t="str">
        <f t="shared" si="155"/>
        <v/>
      </c>
      <c r="I511" s="62" t="str">
        <f t="shared" si="156"/>
        <v/>
      </c>
      <c r="J511" s="69" t="str">
        <f t="shared" si="141"/>
        <v/>
      </c>
      <c r="K511" s="62" t="str">
        <f t="shared" si="157"/>
        <v/>
      </c>
      <c r="L511" s="69" t="str">
        <f t="shared" si="142"/>
        <v/>
      </c>
      <c r="M511" s="62"/>
      <c r="N511" s="62" t="str">
        <f t="shared" si="143"/>
        <v/>
      </c>
      <c r="O511" s="62"/>
      <c r="P511" s="62"/>
      <c r="Q511" s="62"/>
      <c r="R511" s="63" t="e">
        <f t="shared" si="146"/>
        <v>#VALUE!</v>
      </c>
      <c r="S511" s="62"/>
      <c r="U511" s="36" t="str">
        <f t="shared" si="147"/>
        <v/>
      </c>
      <c r="V511" s="58" t="str">
        <f t="shared" si="148"/>
        <v/>
      </c>
      <c r="W511" s="58" t="str">
        <f t="shared" si="149"/>
        <v/>
      </c>
      <c r="X511" s="58" t="str">
        <f t="shared" si="150"/>
        <v/>
      </c>
      <c r="Y511" s="58" t="str">
        <f t="shared" si="144"/>
        <v/>
      </c>
      <c r="Z511" s="58" t="str">
        <f t="shared" si="151"/>
        <v/>
      </c>
      <c r="AA511" s="58" t="str">
        <f t="shared" si="145"/>
        <v/>
      </c>
      <c r="AB511" s="58" t="str">
        <f t="shared" si="152"/>
        <v/>
      </c>
    </row>
    <row r="512" spans="6:28" ht="14.5">
      <c r="F512" s="68" t="str">
        <f t="shared" si="153"/>
        <v/>
      </c>
      <c r="G512" s="62" t="str">
        <f t="shared" si="154"/>
        <v/>
      </c>
      <c r="H512" s="62" t="str">
        <f t="shared" si="155"/>
        <v/>
      </c>
      <c r="I512" s="62" t="str">
        <f t="shared" si="156"/>
        <v/>
      </c>
      <c r="J512" s="69" t="str">
        <f t="shared" si="141"/>
        <v/>
      </c>
      <c r="K512" s="62" t="str">
        <f t="shared" si="157"/>
        <v/>
      </c>
      <c r="L512" s="69" t="str">
        <f t="shared" si="142"/>
        <v/>
      </c>
      <c r="M512" s="62"/>
      <c r="N512" s="62" t="str">
        <f t="shared" si="143"/>
        <v/>
      </c>
      <c r="O512" s="62"/>
      <c r="P512" s="62"/>
      <c r="Q512" s="62"/>
      <c r="R512" s="63" t="e">
        <f t="shared" si="146"/>
        <v>#VALUE!</v>
      </c>
      <c r="S512" s="62"/>
      <c r="U512" s="36" t="str">
        <f t="shared" si="147"/>
        <v/>
      </c>
      <c r="V512" s="58" t="str">
        <f t="shared" si="148"/>
        <v/>
      </c>
      <c r="W512" s="58" t="str">
        <f t="shared" si="149"/>
        <v/>
      </c>
      <c r="X512" s="58" t="str">
        <f t="shared" si="150"/>
        <v/>
      </c>
      <c r="Y512" s="58" t="str">
        <f t="shared" si="144"/>
        <v/>
      </c>
      <c r="Z512" s="58" t="str">
        <f t="shared" si="151"/>
        <v/>
      </c>
      <c r="AA512" s="58" t="str">
        <f t="shared" si="145"/>
        <v/>
      </c>
      <c r="AB512" s="58" t="str">
        <f t="shared" si="152"/>
        <v/>
      </c>
    </row>
    <row r="513" spans="6:28" ht="14.5">
      <c r="F513" s="68" t="str">
        <f t="shared" si="153"/>
        <v/>
      </c>
      <c r="G513" s="62" t="str">
        <f t="shared" si="154"/>
        <v/>
      </c>
      <c r="H513" s="62" t="str">
        <f t="shared" si="155"/>
        <v/>
      </c>
      <c r="I513" s="62" t="str">
        <f t="shared" si="156"/>
        <v/>
      </c>
      <c r="J513" s="69" t="str">
        <f t="shared" si="141"/>
        <v/>
      </c>
      <c r="K513" s="62" t="str">
        <f t="shared" si="157"/>
        <v/>
      </c>
      <c r="L513" s="69" t="str">
        <f t="shared" si="142"/>
        <v/>
      </c>
      <c r="M513" s="62"/>
      <c r="N513" s="62" t="str">
        <f t="shared" si="143"/>
        <v/>
      </c>
      <c r="O513" s="62"/>
      <c r="P513" s="62"/>
      <c r="Q513" s="62"/>
      <c r="R513" s="63" t="e">
        <f t="shared" si="146"/>
        <v>#VALUE!</v>
      </c>
      <c r="S513" s="62"/>
      <c r="U513" s="36" t="str">
        <f t="shared" si="147"/>
        <v/>
      </c>
      <c r="V513" s="58" t="str">
        <f t="shared" si="148"/>
        <v/>
      </c>
      <c r="W513" s="58" t="str">
        <f t="shared" si="149"/>
        <v/>
      </c>
      <c r="X513" s="58" t="str">
        <f t="shared" si="150"/>
        <v/>
      </c>
      <c r="Y513" s="58" t="str">
        <f t="shared" si="144"/>
        <v/>
      </c>
      <c r="Z513" s="58" t="str">
        <f t="shared" si="151"/>
        <v/>
      </c>
      <c r="AA513" s="58" t="str">
        <f t="shared" si="145"/>
        <v/>
      </c>
      <c r="AB513" s="58" t="str">
        <f t="shared" si="152"/>
        <v/>
      </c>
    </row>
    <row r="514" spans="6:28" ht="14.5">
      <c r="F514" s="68" t="str">
        <f t="shared" si="153"/>
        <v/>
      </c>
      <c r="G514" s="62" t="str">
        <f t="shared" si="154"/>
        <v/>
      </c>
      <c r="H514" s="62" t="str">
        <f t="shared" si="155"/>
        <v/>
      </c>
      <c r="I514" s="62" t="str">
        <f t="shared" si="156"/>
        <v/>
      </c>
      <c r="J514" s="69" t="str">
        <f t="shared" si="141"/>
        <v/>
      </c>
      <c r="K514" s="62" t="str">
        <f t="shared" si="157"/>
        <v/>
      </c>
      <c r="L514" s="69" t="str">
        <f t="shared" si="142"/>
        <v/>
      </c>
      <c r="M514" s="62"/>
      <c r="N514" s="62" t="str">
        <f t="shared" si="143"/>
        <v/>
      </c>
      <c r="O514" s="62"/>
      <c r="P514" s="62"/>
      <c r="Q514" s="62"/>
      <c r="R514" s="63" t="e">
        <f t="shared" si="146"/>
        <v>#VALUE!</v>
      </c>
      <c r="S514" s="62"/>
      <c r="U514" s="36" t="str">
        <f t="shared" si="147"/>
        <v/>
      </c>
      <c r="V514" s="58" t="str">
        <f t="shared" si="148"/>
        <v/>
      </c>
      <c r="W514" s="58" t="str">
        <f t="shared" si="149"/>
        <v/>
      </c>
      <c r="X514" s="58" t="str">
        <f t="shared" si="150"/>
        <v/>
      </c>
      <c r="Y514" s="58" t="str">
        <f t="shared" si="144"/>
        <v/>
      </c>
      <c r="Z514" s="58" t="str">
        <f t="shared" si="151"/>
        <v/>
      </c>
      <c r="AA514" s="58" t="str">
        <f t="shared" si="145"/>
        <v/>
      </c>
      <c r="AB514" s="58" t="str">
        <f t="shared" si="152"/>
        <v/>
      </c>
    </row>
    <row r="515" spans="6:28" ht="14.5">
      <c r="F515" s="68" t="str">
        <f t="shared" si="153"/>
        <v/>
      </c>
      <c r="G515" s="62" t="str">
        <f t="shared" si="154"/>
        <v/>
      </c>
      <c r="H515" s="62" t="str">
        <f t="shared" si="155"/>
        <v/>
      </c>
      <c r="I515" s="62" t="str">
        <f t="shared" si="156"/>
        <v/>
      </c>
      <c r="J515" s="69" t="str">
        <f t="shared" si="141"/>
        <v/>
      </c>
      <c r="K515" s="62" t="str">
        <f t="shared" si="157"/>
        <v/>
      </c>
      <c r="L515" s="69" t="str">
        <f t="shared" si="142"/>
        <v/>
      </c>
      <c r="M515" s="62"/>
      <c r="N515" s="62" t="str">
        <f t="shared" si="143"/>
        <v/>
      </c>
      <c r="O515" s="62"/>
      <c r="P515" s="62"/>
      <c r="Q515" s="62"/>
      <c r="R515" s="63" t="e">
        <f t="shared" si="146"/>
        <v>#VALUE!</v>
      </c>
      <c r="S515" s="62"/>
      <c r="U515" s="36" t="str">
        <f t="shared" si="147"/>
        <v/>
      </c>
      <c r="V515" s="58" t="str">
        <f t="shared" si="148"/>
        <v/>
      </c>
      <c r="W515" s="58" t="str">
        <f t="shared" si="149"/>
        <v/>
      </c>
      <c r="X515" s="58" t="str">
        <f t="shared" si="150"/>
        <v/>
      </c>
      <c r="Y515" s="58" t="str">
        <f t="shared" si="144"/>
        <v/>
      </c>
      <c r="Z515" s="58" t="str">
        <f t="shared" si="151"/>
        <v/>
      </c>
      <c r="AA515" s="58" t="str">
        <f t="shared" si="145"/>
        <v/>
      </c>
      <c r="AB515" s="58" t="str">
        <f t="shared" si="152"/>
        <v/>
      </c>
    </row>
    <row r="516" spans="6:28" ht="14.5">
      <c r="F516" s="68" t="str">
        <f t="shared" si="153"/>
        <v/>
      </c>
      <c r="G516" s="62" t="str">
        <f t="shared" si="154"/>
        <v/>
      </c>
      <c r="H516" s="62" t="str">
        <f t="shared" si="155"/>
        <v/>
      </c>
      <c r="I516" s="62" t="str">
        <f t="shared" si="156"/>
        <v/>
      </c>
      <c r="J516" s="69" t="str">
        <f t="shared" si="141"/>
        <v/>
      </c>
      <c r="K516" s="62" t="str">
        <f t="shared" si="157"/>
        <v/>
      </c>
      <c r="L516" s="69" t="str">
        <f t="shared" si="142"/>
        <v/>
      </c>
      <c r="M516" s="62"/>
      <c r="N516" s="62" t="str">
        <f t="shared" si="143"/>
        <v/>
      </c>
      <c r="O516" s="62"/>
      <c r="P516" s="62"/>
      <c r="Q516" s="62"/>
      <c r="R516" s="63" t="e">
        <f t="shared" si="146"/>
        <v>#VALUE!</v>
      </c>
      <c r="S516" s="62"/>
      <c r="U516" s="36" t="str">
        <f t="shared" si="147"/>
        <v/>
      </c>
      <c r="V516" s="58" t="str">
        <f t="shared" si="148"/>
        <v/>
      </c>
      <c r="W516" s="58" t="str">
        <f t="shared" si="149"/>
        <v/>
      </c>
      <c r="X516" s="58" t="str">
        <f t="shared" si="150"/>
        <v/>
      </c>
      <c r="Y516" s="58" t="str">
        <f t="shared" si="144"/>
        <v/>
      </c>
      <c r="Z516" s="58" t="str">
        <f t="shared" si="151"/>
        <v/>
      </c>
      <c r="AA516" s="58" t="str">
        <f t="shared" si="145"/>
        <v/>
      </c>
      <c r="AB516" s="58" t="str">
        <f t="shared" si="152"/>
        <v/>
      </c>
    </row>
    <row r="517" spans="6:28" ht="14.5">
      <c r="F517" s="68" t="str">
        <f t="shared" si="153"/>
        <v/>
      </c>
      <c r="G517" s="62" t="str">
        <f t="shared" si="154"/>
        <v/>
      </c>
      <c r="H517" s="62" t="str">
        <f t="shared" si="155"/>
        <v/>
      </c>
      <c r="I517" s="62" t="str">
        <f t="shared" si="156"/>
        <v/>
      </c>
      <c r="J517" s="69" t="str">
        <f t="shared" si="141"/>
        <v/>
      </c>
      <c r="K517" s="62" t="str">
        <f t="shared" si="157"/>
        <v/>
      </c>
      <c r="L517" s="69" t="str">
        <f t="shared" si="142"/>
        <v/>
      </c>
      <c r="M517" s="62"/>
      <c r="N517" s="62" t="str">
        <f t="shared" si="143"/>
        <v/>
      </c>
      <c r="O517" s="62"/>
      <c r="P517" s="62"/>
      <c r="Q517" s="62"/>
      <c r="R517" s="63" t="e">
        <f t="shared" si="146"/>
        <v>#VALUE!</v>
      </c>
      <c r="S517" s="62"/>
      <c r="U517" s="36" t="str">
        <f t="shared" si="147"/>
        <v/>
      </c>
      <c r="V517" s="58" t="str">
        <f t="shared" si="148"/>
        <v/>
      </c>
      <c r="W517" s="58" t="str">
        <f t="shared" si="149"/>
        <v/>
      </c>
      <c r="X517" s="58" t="str">
        <f t="shared" si="150"/>
        <v/>
      </c>
      <c r="Y517" s="58" t="str">
        <f t="shared" si="144"/>
        <v/>
      </c>
      <c r="Z517" s="58" t="str">
        <f t="shared" si="151"/>
        <v/>
      </c>
      <c r="AA517" s="58" t="str">
        <f t="shared" si="145"/>
        <v/>
      </c>
      <c r="AB517" s="58" t="str">
        <f t="shared" si="152"/>
        <v/>
      </c>
    </row>
    <row r="518" spans="6:28" ht="14.5">
      <c r="F518" s="68" t="str">
        <f t="shared" si="153"/>
        <v/>
      </c>
      <c r="G518" s="62" t="str">
        <f t="shared" si="154"/>
        <v/>
      </c>
      <c r="H518" s="62" t="str">
        <f t="shared" si="155"/>
        <v/>
      </c>
      <c r="I518" s="62" t="str">
        <f t="shared" si="156"/>
        <v/>
      </c>
      <c r="J518" s="69" t="str">
        <f t="shared" si="141"/>
        <v/>
      </c>
      <c r="K518" s="62" t="str">
        <f t="shared" si="157"/>
        <v/>
      </c>
      <c r="L518" s="69" t="str">
        <f t="shared" si="142"/>
        <v/>
      </c>
      <c r="M518" s="62"/>
      <c r="N518" s="62" t="str">
        <f t="shared" si="143"/>
        <v/>
      </c>
      <c r="O518" s="62"/>
      <c r="P518" s="62"/>
      <c r="Q518" s="62"/>
      <c r="R518" s="63" t="e">
        <f t="shared" si="146"/>
        <v>#VALUE!</v>
      </c>
      <c r="S518" s="62"/>
      <c r="U518" s="36" t="str">
        <f t="shared" si="147"/>
        <v/>
      </c>
      <c r="V518" s="58" t="str">
        <f t="shared" si="148"/>
        <v/>
      </c>
      <c r="W518" s="58" t="str">
        <f t="shared" si="149"/>
        <v/>
      </c>
      <c r="X518" s="58" t="str">
        <f t="shared" si="150"/>
        <v/>
      </c>
      <c r="Y518" s="58" t="str">
        <f t="shared" si="144"/>
        <v/>
      </c>
      <c r="Z518" s="58" t="str">
        <f t="shared" si="151"/>
        <v/>
      </c>
      <c r="AA518" s="58" t="str">
        <f t="shared" si="145"/>
        <v/>
      </c>
      <c r="AB518" s="58" t="str">
        <f t="shared" si="152"/>
        <v/>
      </c>
    </row>
    <row r="519" spans="6:28" ht="14.5">
      <c r="F519" s="68" t="str">
        <f t="shared" si="153"/>
        <v/>
      </c>
      <c r="G519" s="62" t="str">
        <f t="shared" si="154"/>
        <v/>
      </c>
      <c r="H519" s="62" t="str">
        <f t="shared" si="155"/>
        <v/>
      </c>
      <c r="I519" s="62" t="str">
        <f t="shared" si="156"/>
        <v/>
      </c>
      <c r="J519" s="69" t="str">
        <f t="shared" si="141"/>
        <v/>
      </c>
      <c r="K519" s="62" t="str">
        <f t="shared" si="157"/>
        <v/>
      </c>
      <c r="L519" s="69" t="str">
        <f t="shared" si="142"/>
        <v/>
      </c>
      <c r="M519" s="62"/>
      <c r="N519" s="62" t="str">
        <f t="shared" si="143"/>
        <v/>
      </c>
      <c r="O519" s="62"/>
      <c r="P519" s="62"/>
      <c r="Q519" s="62"/>
      <c r="R519" s="63" t="e">
        <f t="shared" si="146"/>
        <v>#VALUE!</v>
      </c>
      <c r="S519" s="62"/>
      <c r="U519" s="36" t="str">
        <f t="shared" si="147"/>
        <v/>
      </c>
      <c r="V519" s="58" t="str">
        <f t="shared" si="148"/>
        <v/>
      </c>
      <c r="W519" s="58" t="str">
        <f t="shared" si="149"/>
        <v/>
      </c>
      <c r="X519" s="58" t="str">
        <f t="shared" si="150"/>
        <v/>
      </c>
      <c r="Y519" s="58" t="str">
        <f t="shared" si="144"/>
        <v/>
      </c>
      <c r="Z519" s="58" t="str">
        <f t="shared" si="151"/>
        <v/>
      </c>
      <c r="AA519" s="58" t="str">
        <f t="shared" si="145"/>
        <v/>
      </c>
      <c r="AB519" s="58" t="str">
        <f t="shared" si="152"/>
        <v/>
      </c>
    </row>
    <row r="520" spans="6:28" ht="14.5">
      <c r="F520" s="68" t="str">
        <f t="shared" si="153"/>
        <v/>
      </c>
      <c r="G520" s="62" t="str">
        <f t="shared" si="154"/>
        <v/>
      </c>
      <c r="H520" s="62" t="str">
        <f t="shared" si="155"/>
        <v/>
      </c>
      <c r="I520" s="62" t="str">
        <f t="shared" si="156"/>
        <v/>
      </c>
      <c r="J520" s="69" t="str">
        <f t="shared" si="141"/>
        <v/>
      </c>
      <c r="K520" s="62" t="str">
        <f t="shared" si="157"/>
        <v/>
      </c>
      <c r="L520" s="69" t="str">
        <f t="shared" si="142"/>
        <v/>
      </c>
      <c r="M520" s="62"/>
      <c r="N520" s="62" t="str">
        <f t="shared" si="143"/>
        <v/>
      </c>
      <c r="O520" s="62"/>
      <c r="P520" s="62"/>
      <c r="Q520" s="62"/>
      <c r="R520" s="63" t="e">
        <f t="shared" si="146"/>
        <v>#VALUE!</v>
      </c>
      <c r="S520" s="62"/>
      <c r="U520" s="36" t="str">
        <f t="shared" si="147"/>
        <v/>
      </c>
      <c r="V520" s="58" t="str">
        <f t="shared" si="148"/>
        <v/>
      </c>
      <c r="W520" s="58" t="str">
        <f t="shared" si="149"/>
        <v/>
      </c>
      <c r="X520" s="58" t="str">
        <f t="shared" si="150"/>
        <v/>
      </c>
      <c r="Y520" s="58" t="str">
        <f t="shared" si="144"/>
        <v/>
      </c>
      <c r="Z520" s="58" t="str">
        <f t="shared" si="151"/>
        <v/>
      </c>
      <c r="AA520" s="58" t="str">
        <f t="shared" si="145"/>
        <v/>
      </c>
      <c r="AB520" s="58" t="str">
        <f t="shared" si="152"/>
        <v/>
      </c>
    </row>
    <row r="521" spans="6:28" ht="14.5">
      <c r="F521" s="68" t="str">
        <f t="shared" si="153"/>
        <v/>
      </c>
      <c r="G521" s="62" t="str">
        <f t="shared" si="154"/>
        <v/>
      </c>
      <c r="H521" s="62" t="str">
        <f t="shared" si="155"/>
        <v/>
      </c>
      <c r="I521" s="62" t="str">
        <f t="shared" si="156"/>
        <v/>
      </c>
      <c r="J521" s="69" t="str">
        <f t="shared" ref="J521:J584" si="158">IF(F521="","",J520+I521)</f>
        <v/>
      </c>
      <c r="K521" s="62" t="str">
        <f t="shared" si="157"/>
        <v/>
      </c>
      <c r="L521" s="69" t="str">
        <f t="shared" ref="L521:L584" si="159">IF(F521="","",L520+K521)</f>
        <v/>
      </c>
      <c r="M521" s="62"/>
      <c r="N521" s="62" t="str">
        <f t="shared" ref="N521:N584" si="160">IF(F521="","",G521-(K521+M521))</f>
        <v/>
      </c>
      <c r="O521" s="62"/>
      <c r="P521" s="62"/>
      <c r="Q521" s="62"/>
      <c r="R521" s="63" t="e">
        <f t="shared" si="146"/>
        <v>#VALUE!</v>
      </c>
      <c r="S521" s="62"/>
      <c r="U521" s="36" t="str">
        <f t="shared" si="147"/>
        <v/>
      </c>
      <c r="V521" s="58" t="str">
        <f t="shared" si="148"/>
        <v/>
      </c>
      <c r="W521" s="58" t="str">
        <f t="shared" si="149"/>
        <v/>
      </c>
      <c r="X521" s="58" t="str">
        <f t="shared" si="150"/>
        <v/>
      </c>
      <c r="Y521" s="58" t="str">
        <f t="shared" ref="Y521:Y584" si="161">IF(U521="","",Y520+X521)</f>
        <v/>
      </c>
      <c r="Z521" s="58" t="str">
        <f t="shared" si="151"/>
        <v/>
      </c>
      <c r="AA521" s="58" t="str">
        <f t="shared" ref="AA521:AA584" si="162">IF(U521="","",AA520+Z521)</f>
        <v/>
      </c>
      <c r="AB521" s="58" t="str">
        <f t="shared" si="152"/>
        <v/>
      </c>
    </row>
    <row r="522" spans="6:28" ht="14.5">
      <c r="F522" s="68" t="str">
        <f t="shared" si="153"/>
        <v/>
      </c>
      <c r="G522" s="62" t="str">
        <f t="shared" si="154"/>
        <v/>
      </c>
      <c r="H522" s="62" t="str">
        <f t="shared" si="155"/>
        <v/>
      </c>
      <c r="I522" s="62" t="str">
        <f t="shared" si="156"/>
        <v/>
      </c>
      <c r="J522" s="69" t="str">
        <f t="shared" si="158"/>
        <v/>
      </c>
      <c r="K522" s="62" t="str">
        <f t="shared" si="157"/>
        <v/>
      </c>
      <c r="L522" s="69" t="str">
        <f t="shared" si="159"/>
        <v/>
      </c>
      <c r="M522" s="62"/>
      <c r="N522" s="62" t="str">
        <f t="shared" si="160"/>
        <v/>
      </c>
      <c r="O522" s="62"/>
      <c r="P522" s="62"/>
      <c r="Q522" s="62"/>
      <c r="R522" s="63" t="e">
        <f t="shared" ref="R522:R585" si="163">IF(R521="","",RATE(F522,H522,-($G$7-$O$6*$G$7-$P$6),N522+$Q$6*N522)*12)</f>
        <v>#VALUE!</v>
      </c>
      <c r="S522" s="62"/>
      <c r="U522" s="36" t="str">
        <f t="shared" ref="U522:U585" si="164">IF(U521="","",IF(($D$8*12)+1&gt;U521+1,U521+1,""))</f>
        <v/>
      </c>
      <c r="V522" s="58" t="str">
        <f t="shared" ref="V522:V585" si="165">IF(U522="","",AB521)</f>
        <v/>
      </c>
      <c r="W522" s="58" t="str">
        <f t="shared" ref="W522:W585" si="166">IF(U522="","",W521)</f>
        <v/>
      </c>
      <c r="X522" s="58" t="str">
        <f t="shared" ref="X522:X585" si="167">IF(U522="","",($D$7/12)*V522)</f>
        <v/>
      </c>
      <c r="Y522" s="58" t="str">
        <f t="shared" si="161"/>
        <v/>
      </c>
      <c r="Z522" s="58" t="str">
        <f t="shared" ref="Z522:Z585" si="168">IF(U522="","",(1+$D$7/12)*Z521)</f>
        <v/>
      </c>
      <c r="AA522" s="58" t="str">
        <f t="shared" si="162"/>
        <v/>
      </c>
      <c r="AB522" s="58" t="str">
        <f t="shared" ref="AB522:AB585" si="169">IF(U522="","",V522-Z522)</f>
        <v/>
      </c>
    </row>
    <row r="523" spans="6:28" ht="14.5">
      <c r="F523" s="68" t="str">
        <f t="shared" ref="F523:F586" si="170">IF(N522&lt;0,"",IF(F522="","",IF(($C$8*12)+1&gt;F522+1,F522+1,"")))</f>
        <v/>
      </c>
      <c r="G523" s="62" t="str">
        <f t="shared" ref="G523:G586" si="171">IF(F523="","",N522)</f>
        <v/>
      </c>
      <c r="H523" s="62" t="str">
        <f t="shared" ref="H523:H586" si="172">IF(F523="","",H522)</f>
        <v/>
      </c>
      <c r="I523" s="62" t="str">
        <f t="shared" ref="I523:I586" si="173">IF(F523="","",($C$7/12)*G523)</f>
        <v/>
      </c>
      <c r="J523" s="69" t="str">
        <f t="shared" si="158"/>
        <v/>
      </c>
      <c r="K523" s="62" t="str">
        <f t="shared" ref="K523:K586" si="174">IF(F523="","",H523-I523)</f>
        <v/>
      </c>
      <c r="L523" s="69" t="str">
        <f t="shared" si="159"/>
        <v/>
      </c>
      <c r="M523" s="62"/>
      <c r="N523" s="62" t="str">
        <f t="shared" si="160"/>
        <v/>
      </c>
      <c r="O523" s="62"/>
      <c r="P523" s="62"/>
      <c r="Q523" s="62"/>
      <c r="R523" s="63" t="e">
        <f t="shared" si="163"/>
        <v>#VALUE!</v>
      </c>
      <c r="S523" s="62"/>
      <c r="U523" s="36" t="str">
        <f t="shared" si="164"/>
        <v/>
      </c>
      <c r="V523" s="58" t="str">
        <f t="shared" si="165"/>
        <v/>
      </c>
      <c r="W523" s="58" t="str">
        <f t="shared" si="166"/>
        <v/>
      </c>
      <c r="X523" s="58" t="str">
        <f t="shared" si="167"/>
        <v/>
      </c>
      <c r="Y523" s="58" t="str">
        <f t="shared" si="161"/>
        <v/>
      </c>
      <c r="Z523" s="58" t="str">
        <f t="shared" si="168"/>
        <v/>
      </c>
      <c r="AA523" s="58" t="str">
        <f t="shared" si="162"/>
        <v/>
      </c>
      <c r="AB523" s="58" t="str">
        <f t="shared" si="169"/>
        <v/>
      </c>
    </row>
    <row r="524" spans="6:28" ht="14.5">
      <c r="F524" s="68" t="str">
        <f t="shared" si="170"/>
        <v/>
      </c>
      <c r="G524" s="62" t="str">
        <f t="shared" si="171"/>
        <v/>
      </c>
      <c r="H524" s="62" t="str">
        <f t="shared" si="172"/>
        <v/>
      </c>
      <c r="I524" s="62" t="str">
        <f t="shared" si="173"/>
        <v/>
      </c>
      <c r="J524" s="69" t="str">
        <f t="shared" si="158"/>
        <v/>
      </c>
      <c r="K524" s="62" t="str">
        <f t="shared" si="174"/>
        <v/>
      </c>
      <c r="L524" s="69" t="str">
        <f t="shared" si="159"/>
        <v/>
      </c>
      <c r="M524" s="62"/>
      <c r="N524" s="62" t="str">
        <f t="shared" si="160"/>
        <v/>
      </c>
      <c r="O524" s="62"/>
      <c r="P524" s="62"/>
      <c r="Q524" s="62"/>
      <c r="R524" s="63" t="e">
        <f t="shared" si="163"/>
        <v>#VALUE!</v>
      </c>
      <c r="S524" s="62"/>
      <c r="U524" s="36" t="str">
        <f t="shared" si="164"/>
        <v/>
      </c>
      <c r="V524" s="58" t="str">
        <f t="shared" si="165"/>
        <v/>
      </c>
      <c r="W524" s="58" t="str">
        <f t="shared" si="166"/>
        <v/>
      </c>
      <c r="X524" s="58" t="str">
        <f t="shared" si="167"/>
        <v/>
      </c>
      <c r="Y524" s="58" t="str">
        <f t="shared" si="161"/>
        <v/>
      </c>
      <c r="Z524" s="58" t="str">
        <f t="shared" si="168"/>
        <v/>
      </c>
      <c r="AA524" s="58" t="str">
        <f t="shared" si="162"/>
        <v/>
      </c>
      <c r="AB524" s="58" t="str">
        <f t="shared" si="169"/>
        <v/>
      </c>
    </row>
    <row r="525" spans="6:28" ht="14.5">
      <c r="F525" s="68" t="str">
        <f t="shared" si="170"/>
        <v/>
      </c>
      <c r="G525" s="62" t="str">
        <f t="shared" si="171"/>
        <v/>
      </c>
      <c r="H525" s="62" t="str">
        <f t="shared" si="172"/>
        <v/>
      </c>
      <c r="I525" s="62" t="str">
        <f t="shared" si="173"/>
        <v/>
      </c>
      <c r="J525" s="69" t="str">
        <f t="shared" si="158"/>
        <v/>
      </c>
      <c r="K525" s="62" t="str">
        <f t="shared" si="174"/>
        <v/>
      </c>
      <c r="L525" s="69" t="str">
        <f t="shared" si="159"/>
        <v/>
      </c>
      <c r="M525" s="62"/>
      <c r="N525" s="62" t="str">
        <f t="shared" si="160"/>
        <v/>
      </c>
      <c r="O525" s="62"/>
      <c r="P525" s="62"/>
      <c r="Q525" s="62"/>
      <c r="R525" s="63" t="e">
        <f t="shared" si="163"/>
        <v>#VALUE!</v>
      </c>
      <c r="S525" s="62"/>
      <c r="U525" s="36" t="str">
        <f t="shared" si="164"/>
        <v/>
      </c>
      <c r="V525" s="58" t="str">
        <f t="shared" si="165"/>
        <v/>
      </c>
      <c r="W525" s="58" t="str">
        <f t="shared" si="166"/>
        <v/>
      </c>
      <c r="X525" s="58" t="str">
        <f t="shared" si="167"/>
        <v/>
      </c>
      <c r="Y525" s="58" t="str">
        <f t="shared" si="161"/>
        <v/>
      </c>
      <c r="Z525" s="58" t="str">
        <f t="shared" si="168"/>
        <v/>
      </c>
      <c r="AA525" s="58" t="str">
        <f t="shared" si="162"/>
        <v/>
      </c>
      <c r="AB525" s="58" t="str">
        <f t="shared" si="169"/>
        <v/>
      </c>
    </row>
    <row r="526" spans="6:28" ht="14.5">
      <c r="F526" s="68" t="str">
        <f t="shared" si="170"/>
        <v/>
      </c>
      <c r="G526" s="62" t="str">
        <f t="shared" si="171"/>
        <v/>
      </c>
      <c r="H526" s="62" t="str">
        <f t="shared" si="172"/>
        <v/>
      </c>
      <c r="I526" s="62" t="str">
        <f t="shared" si="173"/>
        <v/>
      </c>
      <c r="J526" s="69" t="str">
        <f t="shared" si="158"/>
        <v/>
      </c>
      <c r="K526" s="62" t="str">
        <f t="shared" si="174"/>
        <v/>
      </c>
      <c r="L526" s="69" t="str">
        <f t="shared" si="159"/>
        <v/>
      </c>
      <c r="M526" s="62"/>
      <c r="N526" s="62" t="str">
        <f t="shared" si="160"/>
        <v/>
      </c>
      <c r="O526" s="62"/>
      <c r="P526" s="62"/>
      <c r="Q526" s="62"/>
      <c r="R526" s="63" t="e">
        <f t="shared" si="163"/>
        <v>#VALUE!</v>
      </c>
      <c r="S526" s="62"/>
      <c r="U526" s="36" t="str">
        <f t="shared" si="164"/>
        <v/>
      </c>
      <c r="V526" s="58" t="str">
        <f t="shared" si="165"/>
        <v/>
      </c>
      <c r="W526" s="58" t="str">
        <f t="shared" si="166"/>
        <v/>
      </c>
      <c r="X526" s="58" t="str">
        <f t="shared" si="167"/>
        <v/>
      </c>
      <c r="Y526" s="58" t="str">
        <f t="shared" si="161"/>
        <v/>
      </c>
      <c r="Z526" s="58" t="str">
        <f t="shared" si="168"/>
        <v/>
      </c>
      <c r="AA526" s="58" t="str">
        <f t="shared" si="162"/>
        <v/>
      </c>
      <c r="AB526" s="58" t="str">
        <f t="shared" si="169"/>
        <v/>
      </c>
    </row>
    <row r="527" spans="6:28" ht="14.5">
      <c r="F527" s="68" t="str">
        <f t="shared" si="170"/>
        <v/>
      </c>
      <c r="G527" s="62" t="str">
        <f t="shared" si="171"/>
        <v/>
      </c>
      <c r="H527" s="62" t="str">
        <f t="shared" si="172"/>
        <v/>
      </c>
      <c r="I527" s="62" t="str">
        <f t="shared" si="173"/>
        <v/>
      </c>
      <c r="J527" s="69" t="str">
        <f t="shared" si="158"/>
        <v/>
      </c>
      <c r="K527" s="62" t="str">
        <f t="shared" si="174"/>
        <v/>
      </c>
      <c r="L527" s="69" t="str">
        <f t="shared" si="159"/>
        <v/>
      </c>
      <c r="M527" s="62"/>
      <c r="N527" s="62" t="str">
        <f t="shared" si="160"/>
        <v/>
      </c>
      <c r="O527" s="62"/>
      <c r="P527" s="62"/>
      <c r="Q527" s="62"/>
      <c r="R527" s="63" t="e">
        <f t="shared" si="163"/>
        <v>#VALUE!</v>
      </c>
      <c r="S527" s="62"/>
      <c r="U527" s="36" t="str">
        <f t="shared" si="164"/>
        <v/>
      </c>
      <c r="V527" s="58" t="str">
        <f t="shared" si="165"/>
        <v/>
      </c>
      <c r="W527" s="58" t="str">
        <f t="shared" si="166"/>
        <v/>
      </c>
      <c r="X527" s="58" t="str">
        <f t="shared" si="167"/>
        <v/>
      </c>
      <c r="Y527" s="58" t="str">
        <f t="shared" si="161"/>
        <v/>
      </c>
      <c r="Z527" s="58" t="str">
        <f t="shared" si="168"/>
        <v/>
      </c>
      <c r="AA527" s="58" t="str">
        <f t="shared" si="162"/>
        <v/>
      </c>
      <c r="AB527" s="58" t="str">
        <f t="shared" si="169"/>
        <v/>
      </c>
    </row>
    <row r="528" spans="6:28" ht="14.5">
      <c r="F528" s="68" t="str">
        <f t="shared" si="170"/>
        <v/>
      </c>
      <c r="G528" s="62" t="str">
        <f t="shared" si="171"/>
        <v/>
      </c>
      <c r="H528" s="62" t="str">
        <f t="shared" si="172"/>
        <v/>
      </c>
      <c r="I528" s="62" t="str">
        <f t="shared" si="173"/>
        <v/>
      </c>
      <c r="J528" s="69" t="str">
        <f t="shared" si="158"/>
        <v/>
      </c>
      <c r="K528" s="62" t="str">
        <f t="shared" si="174"/>
        <v/>
      </c>
      <c r="L528" s="69" t="str">
        <f t="shared" si="159"/>
        <v/>
      </c>
      <c r="M528" s="62"/>
      <c r="N528" s="62" t="str">
        <f t="shared" si="160"/>
        <v/>
      </c>
      <c r="O528" s="62"/>
      <c r="P528" s="62"/>
      <c r="Q528" s="62"/>
      <c r="R528" s="63" t="e">
        <f t="shared" si="163"/>
        <v>#VALUE!</v>
      </c>
      <c r="S528" s="62"/>
      <c r="U528" s="36" t="str">
        <f t="shared" si="164"/>
        <v/>
      </c>
      <c r="V528" s="58" t="str">
        <f t="shared" si="165"/>
        <v/>
      </c>
      <c r="W528" s="58" t="str">
        <f t="shared" si="166"/>
        <v/>
      </c>
      <c r="X528" s="58" t="str">
        <f t="shared" si="167"/>
        <v/>
      </c>
      <c r="Y528" s="58" t="str">
        <f t="shared" si="161"/>
        <v/>
      </c>
      <c r="Z528" s="58" t="str">
        <f t="shared" si="168"/>
        <v/>
      </c>
      <c r="AA528" s="58" t="str">
        <f t="shared" si="162"/>
        <v/>
      </c>
      <c r="AB528" s="58" t="str">
        <f t="shared" si="169"/>
        <v/>
      </c>
    </row>
    <row r="529" spans="6:28" ht="14.5">
      <c r="F529" s="68" t="str">
        <f t="shared" si="170"/>
        <v/>
      </c>
      <c r="G529" s="62" t="str">
        <f t="shared" si="171"/>
        <v/>
      </c>
      <c r="H529" s="62" t="str">
        <f t="shared" si="172"/>
        <v/>
      </c>
      <c r="I529" s="62" t="str">
        <f t="shared" si="173"/>
        <v/>
      </c>
      <c r="J529" s="69" t="str">
        <f t="shared" si="158"/>
        <v/>
      </c>
      <c r="K529" s="62" t="str">
        <f t="shared" si="174"/>
        <v/>
      </c>
      <c r="L529" s="69" t="str">
        <f t="shared" si="159"/>
        <v/>
      </c>
      <c r="M529" s="62"/>
      <c r="N529" s="62" t="str">
        <f t="shared" si="160"/>
        <v/>
      </c>
      <c r="O529" s="62"/>
      <c r="P529" s="62"/>
      <c r="Q529" s="62"/>
      <c r="R529" s="63" t="e">
        <f t="shared" si="163"/>
        <v>#VALUE!</v>
      </c>
      <c r="S529" s="62"/>
      <c r="U529" s="36" t="str">
        <f t="shared" si="164"/>
        <v/>
      </c>
      <c r="V529" s="58" t="str">
        <f t="shared" si="165"/>
        <v/>
      </c>
      <c r="W529" s="58" t="str">
        <f t="shared" si="166"/>
        <v/>
      </c>
      <c r="X529" s="58" t="str">
        <f t="shared" si="167"/>
        <v/>
      </c>
      <c r="Y529" s="58" t="str">
        <f t="shared" si="161"/>
        <v/>
      </c>
      <c r="Z529" s="58" t="str">
        <f t="shared" si="168"/>
        <v/>
      </c>
      <c r="AA529" s="58" t="str">
        <f t="shared" si="162"/>
        <v/>
      </c>
      <c r="AB529" s="58" t="str">
        <f t="shared" si="169"/>
        <v/>
      </c>
    </row>
    <row r="530" spans="6:28" ht="14.5">
      <c r="F530" s="68" t="str">
        <f t="shared" si="170"/>
        <v/>
      </c>
      <c r="G530" s="62" t="str">
        <f t="shared" si="171"/>
        <v/>
      </c>
      <c r="H530" s="62" t="str">
        <f t="shared" si="172"/>
        <v/>
      </c>
      <c r="I530" s="62" t="str">
        <f t="shared" si="173"/>
        <v/>
      </c>
      <c r="J530" s="69" t="str">
        <f t="shared" si="158"/>
        <v/>
      </c>
      <c r="K530" s="62" t="str">
        <f t="shared" si="174"/>
        <v/>
      </c>
      <c r="L530" s="69" t="str">
        <f t="shared" si="159"/>
        <v/>
      </c>
      <c r="M530" s="62"/>
      <c r="N530" s="62" t="str">
        <f t="shared" si="160"/>
        <v/>
      </c>
      <c r="O530" s="62"/>
      <c r="P530" s="62"/>
      <c r="Q530" s="62"/>
      <c r="R530" s="63" t="e">
        <f t="shared" si="163"/>
        <v>#VALUE!</v>
      </c>
      <c r="S530" s="62"/>
      <c r="U530" s="36" t="str">
        <f t="shared" si="164"/>
        <v/>
      </c>
      <c r="V530" s="58" t="str">
        <f t="shared" si="165"/>
        <v/>
      </c>
      <c r="W530" s="58" t="str">
        <f t="shared" si="166"/>
        <v/>
      </c>
      <c r="X530" s="58" t="str">
        <f t="shared" si="167"/>
        <v/>
      </c>
      <c r="Y530" s="58" t="str">
        <f t="shared" si="161"/>
        <v/>
      </c>
      <c r="Z530" s="58" t="str">
        <f t="shared" si="168"/>
        <v/>
      </c>
      <c r="AA530" s="58" t="str">
        <f t="shared" si="162"/>
        <v/>
      </c>
      <c r="AB530" s="58" t="str">
        <f t="shared" si="169"/>
        <v/>
      </c>
    </row>
    <row r="531" spans="6:28" ht="14.5">
      <c r="F531" s="68" t="str">
        <f t="shared" si="170"/>
        <v/>
      </c>
      <c r="G531" s="62" t="str">
        <f t="shared" si="171"/>
        <v/>
      </c>
      <c r="H531" s="62" t="str">
        <f t="shared" si="172"/>
        <v/>
      </c>
      <c r="I531" s="62" t="str">
        <f t="shared" si="173"/>
        <v/>
      </c>
      <c r="J531" s="69" t="str">
        <f t="shared" si="158"/>
        <v/>
      </c>
      <c r="K531" s="62" t="str">
        <f t="shared" si="174"/>
        <v/>
      </c>
      <c r="L531" s="69" t="str">
        <f t="shared" si="159"/>
        <v/>
      </c>
      <c r="M531" s="62"/>
      <c r="N531" s="62" t="str">
        <f t="shared" si="160"/>
        <v/>
      </c>
      <c r="O531" s="62"/>
      <c r="P531" s="62"/>
      <c r="Q531" s="62"/>
      <c r="R531" s="63" t="e">
        <f t="shared" si="163"/>
        <v>#VALUE!</v>
      </c>
      <c r="S531" s="62"/>
      <c r="U531" s="36" t="str">
        <f t="shared" si="164"/>
        <v/>
      </c>
      <c r="V531" s="58" t="str">
        <f t="shared" si="165"/>
        <v/>
      </c>
      <c r="W531" s="58" t="str">
        <f t="shared" si="166"/>
        <v/>
      </c>
      <c r="X531" s="58" t="str">
        <f t="shared" si="167"/>
        <v/>
      </c>
      <c r="Y531" s="58" t="str">
        <f t="shared" si="161"/>
        <v/>
      </c>
      <c r="Z531" s="58" t="str">
        <f t="shared" si="168"/>
        <v/>
      </c>
      <c r="AA531" s="58" t="str">
        <f t="shared" si="162"/>
        <v/>
      </c>
      <c r="AB531" s="58" t="str">
        <f t="shared" si="169"/>
        <v/>
      </c>
    </row>
    <row r="532" spans="6:28" ht="14.5">
      <c r="F532" s="68" t="str">
        <f t="shared" si="170"/>
        <v/>
      </c>
      <c r="G532" s="62" t="str">
        <f t="shared" si="171"/>
        <v/>
      </c>
      <c r="H532" s="62" t="str">
        <f t="shared" si="172"/>
        <v/>
      </c>
      <c r="I532" s="62" t="str">
        <f t="shared" si="173"/>
        <v/>
      </c>
      <c r="J532" s="69" t="str">
        <f t="shared" si="158"/>
        <v/>
      </c>
      <c r="K532" s="62" t="str">
        <f t="shared" si="174"/>
        <v/>
      </c>
      <c r="L532" s="69" t="str">
        <f t="shared" si="159"/>
        <v/>
      </c>
      <c r="M532" s="62"/>
      <c r="N532" s="62" t="str">
        <f t="shared" si="160"/>
        <v/>
      </c>
      <c r="O532" s="62"/>
      <c r="P532" s="62"/>
      <c r="Q532" s="62"/>
      <c r="R532" s="63" t="e">
        <f t="shared" si="163"/>
        <v>#VALUE!</v>
      </c>
      <c r="S532" s="62"/>
      <c r="U532" s="36" t="str">
        <f t="shared" si="164"/>
        <v/>
      </c>
      <c r="V532" s="58" t="str">
        <f t="shared" si="165"/>
        <v/>
      </c>
      <c r="W532" s="58" t="str">
        <f t="shared" si="166"/>
        <v/>
      </c>
      <c r="X532" s="58" t="str">
        <f t="shared" si="167"/>
        <v/>
      </c>
      <c r="Y532" s="58" t="str">
        <f t="shared" si="161"/>
        <v/>
      </c>
      <c r="Z532" s="58" t="str">
        <f t="shared" si="168"/>
        <v/>
      </c>
      <c r="AA532" s="58" t="str">
        <f t="shared" si="162"/>
        <v/>
      </c>
      <c r="AB532" s="58" t="str">
        <f t="shared" si="169"/>
        <v/>
      </c>
    </row>
    <row r="533" spans="6:28" ht="14.5">
      <c r="F533" s="68" t="str">
        <f t="shared" si="170"/>
        <v/>
      </c>
      <c r="G533" s="62" t="str">
        <f t="shared" si="171"/>
        <v/>
      </c>
      <c r="H533" s="62" t="str">
        <f t="shared" si="172"/>
        <v/>
      </c>
      <c r="I533" s="62" t="str">
        <f t="shared" si="173"/>
        <v/>
      </c>
      <c r="J533" s="69" t="str">
        <f t="shared" si="158"/>
        <v/>
      </c>
      <c r="K533" s="62" t="str">
        <f t="shared" si="174"/>
        <v/>
      </c>
      <c r="L533" s="69" t="str">
        <f t="shared" si="159"/>
        <v/>
      </c>
      <c r="M533" s="62"/>
      <c r="N533" s="62" t="str">
        <f t="shared" si="160"/>
        <v/>
      </c>
      <c r="O533" s="62"/>
      <c r="P533" s="62"/>
      <c r="Q533" s="62"/>
      <c r="R533" s="63" t="e">
        <f t="shared" si="163"/>
        <v>#VALUE!</v>
      </c>
      <c r="S533" s="62"/>
      <c r="U533" s="36" t="str">
        <f t="shared" si="164"/>
        <v/>
      </c>
      <c r="V533" s="58" t="str">
        <f t="shared" si="165"/>
        <v/>
      </c>
      <c r="W533" s="58" t="str">
        <f t="shared" si="166"/>
        <v/>
      </c>
      <c r="X533" s="58" t="str">
        <f t="shared" si="167"/>
        <v/>
      </c>
      <c r="Y533" s="58" t="str">
        <f t="shared" si="161"/>
        <v/>
      </c>
      <c r="Z533" s="58" t="str">
        <f t="shared" si="168"/>
        <v/>
      </c>
      <c r="AA533" s="58" t="str">
        <f t="shared" si="162"/>
        <v/>
      </c>
      <c r="AB533" s="58" t="str">
        <f t="shared" si="169"/>
        <v/>
      </c>
    </row>
    <row r="534" spans="6:28" ht="14.5">
      <c r="F534" s="68" t="str">
        <f t="shared" si="170"/>
        <v/>
      </c>
      <c r="G534" s="62" t="str">
        <f t="shared" si="171"/>
        <v/>
      </c>
      <c r="H534" s="62" t="str">
        <f t="shared" si="172"/>
        <v/>
      </c>
      <c r="I534" s="62" t="str">
        <f t="shared" si="173"/>
        <v/>
      </c>
      <c r="J534" s="69" t="str">
        <f t="shared" si="158"/>
        <v/>
      </c>
      <c r="K534" s="62" t="str">
        <f t="shared" si="174"/>
        <v/>
      </c>
      <c r="L534" s="69" t="str">
        <f t="shared" si="159"/>
        <v/>
      </c>
      <c r="M534" s="62"/>
      <c r="N534" s="62" t="str">
        <f t="shared" si="160"/>
        <v/>
      </c>
      <c r="O534" s="62"/>
      <c r="P534" s="62"/>
      <c r="Q534" s="62"/>
      <c r="R534" s="63" t="e">
        <f t="shared" si="163"/>
        <v>#VALUE!</v>
      </c>
      <c r="S534" s="62"/>
      <c r="U534" s="36" t="str">
        <f t="shared" si="164"/>
        <v/>
      </c>
      <c r="V534" s="58" t="str">
        <f t="shared" si="165"/>
        <v/>
      </c>
      <c r="W534" s="58" t="str">
        <f t="shared" si="166"/>
        <v/>
      </c>
      <c r="X534" s="58" t="str">
        <f t="shared" si="167"/>
        <v/>
      </c>
      <c r="Y534" s="58" t="str">
        <f t="shared" si="161"/>
        <v/>
      </c>
      <c r="Z534" s="58" t="str">
        <f t="shared" si="168"/>
        <v/>
      </c>
      <c r="AA534" s="58" t="str">
        <f t="shared" si="162"/>
        <v/>
      </c>
      <c r="AB534" s="58" t="str">
        <f t="shared" si="169"/>
        <v/>
      </c>
    </row>
    <row r="535" spans="6:28" ht="14.5">
      <c r="F535" s="68" t="str">
        <f t="shared" si="170"/>
        <v/>
      </c>
      <c r="G535" s="62" t="str">
        <f t="shared" si="171"/>
        <v/>
      </c>
      <c r="H535" s="62" t="str">
        <f t="shared" si="172"/>
        <v/>
      </c>
      <c r="I535" s="62" t="str">
        <f t="shared" si="173"/>
        <v/>
      </c>
      <c r="J535" s="69" t="str">
        <f t="shared" si="158"/>
        <v/>
      </c>
      <c r="K535" s="62" t="str">
        <f t="shared" si="174"/>
        <v/>
      </c>
      <c r="L535" s="69" t="str">
        <f t="shared" si="159"/>
        <v/>
      </c>
      <c r="M535" s="62"/>
      <c r="N535" s="62" t="str">
        <f t="shared" si="160"/>
        <v/>
      </c>
      <c r="O535" s="62"/>
      <c r="P535" s="62"/>
      <c r="Q535" s="62"/>
      <c r="R535" s="63" t="e">
        <f t="shared" si="163"/>
        <v>#VALUE!</v>
      </c>
      <c r="S535" s="62"/>
      <c r="U535" s="36" t="str">
        <f t="shared" si="164"/>
        <v/>
      </c>
      <c r="V535" s="58" t="str">
        <f t="shared" si="165"/>
        <v/>
      </c>
      <c r="W535" s="58" t="str">
        <f t="shared" si="166"/>
        <v/>
      </c>
      <c r="X535" s="58" t="str">
        <f t="shared" si="167"/>
        <v/>
      </c>
      <c r="Y535" s="58" t="str">
        <f t="shared" si="161"/>
        <v/>
      </c>
      <c r="Z535" s="58" t="str">
        <f t="shared" si="168"/>
        <v/>
      </c>
      <c r="AA535" s="58" t="str">
        <f t="shared" si="162"/>
        <v/>
      </c>
      <c r="AB535" s="58" t="str">
        <f t="shared" si="169"/>
        <v/>
      </c>
    </row>
    <row r="536" spans="6:28" ht="14.5">
      <c r="F536" s="68" t="str">
        <f t="shared" si="170"/>
        <v/>
      </c>
      <c r="G536" s="62" t="str">
        <f t="shared" si="171"/>
        <v/>
      </c>
      <c r="H536" s="62" t="str">
        <f t="shared" si="172"/>
        <v/>
      </c>
      <c r="I536" s="62" t="str">
        <f t="shared" si="173"/>
        <v/>
      </c>
      <c r="J536" s="69" t="str">
        <f t="shared" si="158"/>
        <v/>
      </c>
      <c r="K536" s="62" t="str">
        <f t="shared" si="174"/>
        <v/>
      </c>
      <c r="L536" s="69" t="str">
        <f t="shared" si="159"/>
        <v/>
      </c>
      <c r="M536" s="62"/>
      <c r="N536" s="62" t="str">
        <f t="shared" si="160"/>
        <v/>
      </c>
      <c r="O536" s="62"/>
      <c r="P536" s="62"/>
      <c r="Q536" s="62"/>
      <c r="R536" s="63" t="e">
        <f t="shared" si="163"/>
        <v>#VALUE!</v>
      </c>
      <c r="S536" s="62"/>
      <c r="U536" s="36" t="str">
        <f t="shared" si="164"/>
        <v/>
      </c>
      <c r="V536" s="58" t="str">
        <f t="shared" si="165"/>
        <v/>
      </c>
      <c r="W536" s="58" t="str">
        <f t="shared" si="166"/>
        <v/>
      </c>
      <c r="X536" s="58" t="str">
        <f t="shared" si="167"/>
        <v/>
      </c>
      <c r="Y536" s="58" t="str">
        <f t="shared" si="161"/>
        <v/>
      </c>
      <c r="Z536" s="58" t="str">
        <f t="shared" si="168"/>
        <v/>
      </c>
      <c r="AA536" s="58" t="str">
        <f t="shared" si="162"/>
        <v/>
      </c>
      <c r="AB536" s="58" t="str">
        <f t="shared" si="169"/>
        <v/>
      </c>
    </row>
    <row r="537" spans="6:28" ht="14.5">
      <c r="F537" s="68" t="str">
        <f t="shared" si="170"/>
        <v/>
      </c>
      <c r="G537" s="62" t="str">
        <f t="shared" si="171"/>
        <v/>
      </c>
      <c r="H537" s="62" t="str">
        <f t="shared" si="172"/>
        <v/>
      </c>
      <c r="I537" s="62" t="str">
        <f t="shared" si="173"/>
        <v/>
      </c>
      <c r="J537" s="69" t="str">
        <f t="shared" si="158"/>
        <v/>
      </c>
      <c r="K537" s="62" t="str">
        <f t="shared" si="174"/>
        <v/>
      </c>
      <c r="L537" s="69" t="str">
        <f t="shared" si="159"/>
        <v/>
      </c>
      <c r="M537" s="62"/>
      <c r="N537" s="62" t="str">
        <f t="shared" si="160"/>
        <v/>
      </c>
      <c r="O537" s="62"/>
      <c r="P537" s="62"/>
      <c r="Q537" s="62"/>
      <c r="R537" s="63" t="e">
        <f t="shared" si="163"/>
        <v>#VALUE!</v>
      </c>
      <c r="S537" s="62"/>
      <c r="U537" s="36" t="str">
        <f t="shared" si="164"/>
        <v/>
      </c>
      <c r="V537" s="58" t="str">
        <f t="shared" si="165"/>
        <v/>
      </c>
      <c r="W537" s="58" t="str">
        <f t="shared" si="166"/>
        <v/>
      </c>
      <c r="X537" s="58" t="str">
        <f t="shared" si="167"/>
        <v/>
      </c>
      <c r="Y537" s="58" t="str">
        <f t="shared" si="161"/>
        <v/>
      </c>
      <c r="Z537" s="58" t="str">
        <f t="shared" si="168"/>
        <v/>
      </c>
      <c r="AA537" s="58" t="str">
        <f t="shared" si="162"/>
        <v/>
      </c>
      <c r="AB537" s="58" t="str">
        <f t="shared" si="169"/>
        <v/>
      </c>
    </row>
    <row r="538" spans="6:28" ht="14.5">
      <c r="F538" s="68" t="str">
        <f t="shared" si="170"/>
        <v/>
      </c>
      <c r="G538" s="62" t="str">
        <f t="shared" si="171"/>
        <v/>
      </c>
      <c r="H538" s="62" t="str">
        <f t="shared" si="172"/>
        <v/>
      </c>
      <c r="I538" s="62" t="str">
        <f t="shared" si="173"/>
        <v/>
      </c>
      <c r="J538" s="69" t="str">
        <f t="shared" si="158"/>
        <v/>
      </c>
      <c r="K538" s="62" t="str">
        <f t="shared" si="174"/>
        <v/>
      </c>
      <c r="L538" s="69" t="str">
        <f t="shared" si="159"/>
        <v/>
      </c>
      <c r="M538" s="62"/>
      <c r="N538" s="62" t="str">
        <f t="shared" si="160"/>
        <v/>
      </c>
      <c r="O538" s="62"/>
      <c r="P538" s="62"/>
      <c r="Q538" s="62"/>
      <c r="R538" s="63" t="e">
        <f t="shared" si="163"/>
        <v>#VALUE!</v>
      </c>
      <c r="S538" s="62"/>
      <c r="U538" s="36" t="str">
        <f t="shared" si="164"/>
        <v/>
      </c>
      <c r="V538" s="58" t="str">
        <f t="shared" si="165"/>
        <v/>
      </c>
      <c r="W538" s="58" t="str">
        <f t="shared" si="166"/>
        <v/>
      </c>
      <c r="X538" s="58" t="str">
        <f t="shared" si="167"/>
        <v/>
      </c>
      <c r="Y538" s="58" t="str">
        <f t="shared" si="161"/>
        <v/>
      </c>
      <c r="Z538" s="58" t="str">
        <f t="shared" si="168"/>
        <v/>
      </c>
      <c r="AA538" s="58" t="str">
        <f t="shared" si="162"/>
        <v/>
      </c>
      <c r="AB538" s="58" t="str">
        <f t="shared" si="169"/>
        <v/>
      </c>
    </row>
    <row r="539" spans="6:28" ht="14.5">
      <c r="F539" s="68" t="str">
        <f t="shared" si="170"/>
        <v/>
      </c>
      <c r="G539" s="62" t="str">
        <f t="shared" si="171"/>
        <v/>
      </c>
      <c r="H539" s="62" t="str">
        <f t="shared" si="172"/>
        <v/>
      </c>
      <c r="I539" s="62" t="str">
        <f t="shared" si="173"/>
        <v/>
      </c>
      <c r="J539" s="69" t="str">
        <f t="shared" si="158"/>
        <v/>
      </c>
      <c r="K539" s="62" t="str">
        <f t="shared" si="174"/>
        <v/>
      </c>
      <c r="L539" s="69" t="str">
        <f t="shared" si="159"/>
        <v/>
      </c>
      <c r="M539" s="62"/>
      <c r="N539" s="62" t="str">
        <f t="shared" si="160"/>
        <v/>
      </c>
      <c r="O539" s="62"/>
      <c r="P539" s="62"/>
      <c r="Q539" s="62"/>
      <c r="R539" s="63" t="e">
        <f t="shared" si="163"/>
        <v>#VALUE!</v>
      </c>
      <c r="S539" s="62"/>
      <c r="U539" s="36" t="str">
        <f t="shared" si="164"/>
        <v/>
      </c>
      <c r="V539" s="58" t="str">
        <f t="shared" si="165"/>
        <v/>
      </c>
      <c r="W539" s="58" t="str">
        <f t="shared" si="166"/>
        <v/>
      </c>
      <c r="X539" s="58" t="str">
        <f t="shared" si="167"/>
        <v/>
      </c>
      <c r="Y539" s="58" t="str">
        <f t="shared" si="161"/>
        <v/>
      </c>
      <c r="Z539" s="58" t="str">
        <f t="shared" si="168"/>
        <v/>
      </c>
      <c r="AA539" s="58" t="str">
        <f t="shared" si="162"/>
        <v/>
      </c>
      <c r="AB539" s="58" t="str">
        <f t="shared" si="169"/>
        <v/>
      </c>
    </row>
    <row r="540" spans="6:28" ht="14.5">
      <c r="F540" s="68" t="str">
        <f t="shared" si="170"/>
        <v/>
      </c>
      <c r="G540" s="62" t="str">
        <f t="shared" si="171"/>
        <v/>
      </c>
      <c r="H540" s="62" t="str">
        <f t="shared" si="172"/>
        <v/>
      </c>
      <c r="I540" s="62" t="str">
        <f t="shared" si="173"/>
        <v/>
      </c>
      <c r="J540" s="69" t="str">
        <f t="shared" si="158"/>
        <v/>
      </c>
      <c r="K540" s="62" t="str">
        <f t="shared" si="174"/>
        <v/>
      </c>
      <c r="L540" s="69" t="str">
        <f t="shared" si="159"/>
        <v/>
      </c>
      <c r="M540" s="62"/>
      <c r="N540" s="62" t="str">
        <f t="shared" si="160"/>
        <v/>
      </c>
      <c r="O540" s="62"/>
      <c r="P540" s="62"/>
      <c r="Q540" s="62"/>
      <c r="R540" s="63" t="e">
        <f t="shared" si="163"/>
        <v>#VALUE!</v>
      </c>
      <c r="S540" s="62"/>
      <c r="U540" s="36" t="str">
        <f t="shared" si="164"/>
        <v/>
      </c>
      <c r="V540" s="58" t="str">
        <f t="shared" si="165"/>
        <v/>
      </c>
      <c r="W540" s="58" t="str">
        <f t="shared" si="166"/>
        <v/>
      </c>
      <c r="X540" s="58" t="str">
        <f t="shared" si="167"/>
        <v/>
      </c>
      <c r="Y540" s="58" t="str">
        <f t="shared" si="161"/>
        <v/>
      </c>
      <c r="Z540" s="58" t="str">
        <f t="shared" si="168"/>
        <v/>
      </c>
      <c r="AA540" s="58" t="str">
        <f t="shared" si="162"/>
        <v/>
      </c>
      <c r="AB540" s="58" t="str">
        <f t="shared" si="169"/>
        <v/>
      </c>
    </row>
    <row r="541" spans="6:28" ht="14.5">
      <c r="F541" s="68" t="str">
        <f t="shared" si="170"/>
        <v/>
      </c>
      <c r="G541" s="62" t="str">
        <f t="shared" si="171"/>
        <v/>
      </c>
      <c r="H541" s="62" t="str">
        <f t="shared" si="172"/>
        <v/>
      </c>
      <c r="I541" s="62" t="str">
        <f t="shared" si="173"/>
        <v/>
      </c>
      <c r="J541" s="69" t="str">
        <f t="shared" si="158"/>
        <v/>
      </c>
      <c r="K541" s="62" t="str">
        <f t="shared" si="174"/>
        <v/>
      </c>
      <c r="L541" s="69" t="str">
        <f t="shared" si="159"/>
        <v/>
      </c>
      <c r="M541" s="62"/>
      <c r="N541" s="62" t="str">
        <f t="shared" si="160"/>
        <v/>
      </c>
      <c r="O541" s="62"/>
      <c r="P541" s="62"/>
      <c r="Q541" s="62"/>
      <c r="R541" s="63" t="e">
        <f t="shared" si="163"/>
        <v>#VALUE!</v>
      </c>
      <c r="S541" s="62"/>
      <c r="U541" s="36" t="str">
        <f t="shared" si="164"/>
        <v/>
      </c>
      <c r="V541" s="58" t="str">
        <f t="shared" si="165"/>
        <v/>
      </c>
      <c r="W541" s="58" t="str">
        <f t="shared" si="166"/>
        <v/>
      </c>
      <c r="X541" s="58" t="str">
        <f t="shared" si="167"/>
        <v/>
      </c>
      <c r="Y541" s="58" t="str">
        <f t="shared" si="161"/>
        <v/>
      </c>
      <c r="Z541" s="58" t="str">
        <f t="shared" si="168"/>
        <v/>
      </c>
      <c r="AA541" s="58" t="str">
        <f t="shared" si="162"/>
        <v/>
      </c>
      <c r="AB541" s="58" t="str">
        <f t="shared" si="169"/>
        <v/>
      </c>
    </row>
    <row r="542" spans="6:28" ht="14.5">
      <c r="F542" s="68" t="str">
        <f t="shared" si="170"/>
        <v/>
      </c>
      <c r="G542" s="62" t="str">
        <f t="shared" si="171"/>
        <v/>
      </c>
      <c r="H542" s="62" t="str">
        <f t="shared" si="172"/>
        <v/>
      </c>
      <c r="I542" s="62" t="str">
        <f t="shared" si="173"/>
        <v/>
      </c>
      <c r="J542" s="69" t="str">
        <f t="shared" si="158"/>
        <v/>
      </c>
      <c r="K542" s="62" t="str">
        <f t="shared" si="174"/>
        <v/>
      </c>
      <c r="L542" s="69" t="str">
        <f t="shared" si="159"/>
        <v/>
      </c>
      <c r="M542" s="62"/>
      <c r="N542" s="62" t="str">
        <f t="shared" si="160"/>
        <v/>
      </c>
      <c r="O542" s="62"/>
      <c r="P542" s="62"/>
      <c r="Q542" s="62"/>
      <c r="R542" s="63" t="e">
        <f t="shared" si="163"/>
        <v>#VALUE!</v>
      </c>
      <c r="S542" s="62"/>
      <c r="U542" s="36" t="str">
        <f t="shared" si="164"/>
        <v/>
      </c>
      <c r="V542" s="58" t="str">
        <f t="shared" si="165"/>
        <v/>
      </c>
      <c r="W542" s="58" t="str">
        <f t="shared" si="166"/>
        <v/>
      </c>
      <c r="X542" s="58" t="str">
        <f t="shared" si="167"/>
        <v/>
      </c>
      <c r="Y542" s="58" t="str">
        <f t="shared" si="161"/>
        <v/>
      </c>
      <c r="Z542" s="58" t="str">
        <f t="shared" si="168"/>
        <v/>
      </c>
      <c r="AA542" s="58" t="str">
        <f t="shared" si="162"/>
        <v/>
      </c>
      <c r="AB542" s="58" t="str">
        <f t="shared" si="169"/>
        <v/>
      </c>
    </row>
    <row r="543" spans="6:28" ht="14.5">
      <c r="F543" s="68" t="str">
        <f t="shared" si="170"/>
        <v/>
      </c>
      <c r="G543" s="62" t="str">
        <f t="shared" si="171"/>
        <v/>
      </c>
      <c r="H543" s="62" t="str">
        <f t="shared" si="172"/>
        <v/>
      </c>
      <c r="I543" s="62" t="str">
        <f t="shared" si="173"/>
        <v/>
      </c>
      <c r="J543" s="69" t="str">
        <f t="shared" si="158"/>
        <v/>
      </c>
      <c r="K543" s="62" t="str">
        <f t="shared" si="174"/>
        <v/>
      </c>
      <c r="L543" s="69" t="str">
        <f t="shared" si="159"/>
        <v/>
      </c>
      <c r="M543" s="62"/>
      <c r="N543" s="62" t="str">
        <f t="shared" si="160"/>
        <v/>
      </c>
      <c r="O543" s="62"/>
      <c r="P543" s="62"/>
      <c r="Q543" s="62"/>
      <c r="R543" s="63" t="e">
        <f t="shared" si="163"/>
        <v>#VALUE!</v>
      </c>
      <c r="S543" s="62"/>
      <c r="U543" s="36" t="str">
        <f t="shared" si="164"/>
        <v/>
      </c>
      <c r="V543" s="58" t="str">
        <f t="shared" si="165"/>
        <v/>
      </c>
      <c r="W543" s="58" t="str">
        <f t="shared" si="166"/>
        <v/>
      </c>
      <c r="X543" s="58" t="str">
        <f t="shared" si="167"/>
        <v/>
      </c>
      <c r="Y543" s="58" t="str">
        <f t="shared" si="161"/>
        <v/>
      </c>
      <c r="Z543" s="58" t="str">
        <f t="shared" si="168"/>
        <v/>
      </c>
      <c r="AA543" s="58" t="str">
        <f t="shared" si="162"/>
        <v/>
      </c>
      <c r="AB543" s="58" t="str">
        <f t="shared" si="169"/>
        <v/>
      </c>
    </row>
    <row r="544" spans="6:28" ht="14.5">
      <c r="F544" s="68" t="str">
        <f t="shared" si="170"/>
        <v/>
      </c>
      <c r="G544" s="62" t="str">
        <f t="shared" si="171"/>
        <v/>
      </c>
      <c r="H544" s="62" t="str">
        <f t="shared" si="172"/>
        <v/>
      </c>
      <c r="I544" s="62" t="str">
        <f t="shared" si="173"/>
        <v/>
      </c>
      <c r="J544" s="69" t="str">
        <f t="shared" si="158"/>
        <v/>
      </c>
      <c r="K544" s="62" t="str">
        <f t="shared" si="174"/>
        <v/>
      </c>
      <c r="L544" s="69" t="str">
        <f t="shared" si="159"/>
        <v/>
      </c>
      <c r="M544" s="62"/>
      <c r="N544" s="62" t="str">
        <f t="shared" si="160"/>
        <v/>
      </c>
      <c r="O544" s="62"/>
      <c r="P544" s="62"/>
      <c r="Q544" s="62"/>
      <c r="R544" s="63" t="e">
        <f t="shared" si="163"/>
        <v>#VALUE!</v>
      </c>
      <c r="S544" s="62"/>
      <c r="U544" s="36" t="str">
        <f t="shared" si="164"/>
        <v/>
      </c>
      <c r="V544" s="58" t="str">
        <f t="shared" si="165"/>
        <v/>
      </c>
      <c r="W544" s="58" t="str">
        <f t="shared" si="166"/>
        <v/>
      </c>
      <c r="X544" s="58" t="str">
        <f t="shared" si="167"/>
        <v/>
      </c>
      <c r="Y544" s="58" t="str">
        <f t="shared" si="161"/>
        <v/>
      </c>
      <c r="Z544" s="58" t="str">
        <f t="shared" si="168"/>
        <v/>
      </c>
      <c r="AA544" s="58" t="str">
        <f t="shared" si="162"/>
        <v/>
      </c>
      <c r="AB544" s="58" t="str">
        <f t="shared" si="169"/>
        <v/>
      </c>
    </row>
    <row r="545" spans="6:28" ht="14.5">
      <c r="F545" s="68" t="str">
        <f t="shared" si="170"/>
        <v/>
      </c>
      <c r="G545" s="62" t="str">
        <f t="shared" si="171"/>
        <v/>
      </c>
      <c r="H545" s="62" t="str">
        <f t="shared" si="172"/>
        <v/>
      </c>
      <c r="I545" s="62" t="str">
        <f t="shared" si="173"/>
        <v/>
      </c>
      <c r="J545" s="69" t="str">
        <f t="shared" si="158"/>
        <v/>
      </c>
      <c r="K545" s="62" t="str">
        <f t="shared" si="174"/>
        <v/>
      </c>
      <c r="L545" s="69" t="str">
        <f t="shared" si="159"/>
        <v/>
      </c>
      <c r="M545" s="62"/>
      <c r="N545" s="62" t="str">
        <f t="shared" si="160"/>
        <v/>
      </c>
      <c r="O545" s="62"/>
      <c r="P545" s="62"/>
      <c r="Q545" s="62"/>
      <c r="R545" s="63" t="e">
        <f t="shared" si="163"/>
        <v>#VALUE!</v>
      </c>
      <c r="S545" s="62"/>
      <c r="U545" s="36" t="str">
        <f t="shared" si="164"/>
        <v/>
      </c>
      <c r="V545" s="58" t="str">
        <f t="shared" si="165"/>
        <v/>
      </c>
      <c r="W545" s="58" t="str">
        <f t="shared" si="166"/>
        <v/>
      </c>
      <c r="X545" s="58" t="str">
        <f t="shared" si="167"/>
        <v/>
      </c>
      <c r="Y545" s="58" t="str">
        <f t="shared" si="161"/>
        <v/>
      </c>
      <c r="Z545" s="58" t="str">
        <f t="shared" si="168"/>
        <v/>
      </c>
      <c r="AA545" s="58" t="str">
        <f t="shared" si="162"/>
        <v/>
      </c>
      <c r="AB545" s="58" t="str">
        <f t="shared" si="169"/>
        <v/>
      </c>
    </row>
    <row r="546" spans="6:28" ht="14.5">
      <c r="F546" s="68" t="str">
        <f t="shared" si="170"/>
        <v/>
      </c>
      <c r="G546" s="62" t="str">
        <f t="shared" si="171"/>
        <v/>
      </c>
      <c r="H546" s="62" t="str">
        <f t="shared" si="172"/>
        <v/>
      </c>
      <c r="I546" s="62" t="str">
        <f t="shared" si="173"/>
        <v/>
      </c>
      <c r="J546" s="69" t="str">
        <f t="shared" si="158"/>
        <v/>
      </c>
      <c r="K546" s="62" t="str">
        <f t="shared" si="174"/>
        <v/>
      </c>
      <c r="L546" s="69" t="str">
        <f t="shared" si="159"/>
        <v/>
      </c>
      <c r="M546" s="62"/>
      <c r="N546" s="62" t="str">
        <f t="shared" si="160"/>
        <v/>
      </c>
      <c r="O546" s="62"/>
      <c r="P546" s="62"/>
      <c r="Q546" s="62"/>
      <c r="R546" s="63" t="e">
        <f t="shared" si="163"/>
        <v>#VALUE!</v>
      </c>
      <c r="S546" s="62"/>
      <c r="U546" s="36" t="str">
        <f t="shared" si="164"/>
        <v/>
      </c>
      <c r="V546" s="58" t="str">
        <f t="shared" si="165"/>
        <v/>
      </c>
      <c r="W546" s="58" t="str">
        <f t="shared" si="166"/>
        <v/>
      </c>
      <c r="X546" s="58" t="str">
        <f t="shared" si="167"/>
        <v/>
      </c>
      <c r="Y546" s="58" t="str">
        <f t="shared" si="161"/>
        <v/>
      </c>
      <c r="Z546" s="58" t="str">
        <f t="shared" si="168"/>
        <v/>
      </c>
      <c r="AA546" s="58" t="str">
        <f t="shared" si="162"/>
        <v/>
      </c>
      <c r="AB546" s="58" t="str">
        <f t="shared" si="169"/>
        <v/>
      </c>
    </row>
    <row r="547" spans="6:28" ht="14.5">
      <c r="F547" s="68" t="str">
        <f t="shared" si="170"/>
        <v/>
      </c>
      <c r="G547" s="62" t="str">
        <f t="shared" si="171"/>
        <v/>
      </c>
      <c r="H547" s="62" t="str">
        <f t="shared" si="172"/>
        <v/>
      </c>
      <c r="I547" s="62" t="str">
        <f t="shared" si="173"/>
        <v/>
      </c>
      <c r="J547" s="69" t="str">
        <f t="shared" si="158"/>
        <v/>
      </c>
      <c r="K547" s="62" t="str">
        <f t="shared" si="174"/>
        <v/>
      </c>
      <c r="L547" s="69" t="str">
        <f t="shared" si="159"/>
        <v/>
      </c>
      <c r="M547" s="62"/>
      <c r="N547" s="62" t="str">
        <f t="shared" si="160"/>
        <v/>
      </c>
      <c r="O547" s="62"/>
      <c r="P547" s="62"/>
      <c r="Q547" s="62"/>
      <c r="R547" s="63" t="e">
        <f t="shared" si="163"/>
        <v>#VALUE!</v>
      </c>
      <c r="S547" s="62"/>
      <c r="U547" s="36" t="str">
        <f t="shared" si="164"/>
        <v/>
      </c>
      <c r="V547" s="58" t="str">
        <f t="shared" si="165"/>
        <v/>
      </c>
      <c r="W547" s="58" t="str">
        <f t="shared" si="166"/>
        <v/>
      </c>
      <c r="X547" s="58" t="str">
        <f t="shared" si="167"/>
        <v/>
      </c>
      <c r="Y547" s="58" t="str">
        <f t="shared" si="161"/>
        <v/>
      </c>
      <c r="Z547" s="58" t="str">
        <f t="shared" si="168"/>
        <v/>
      </c>
      <c r="AA547" s="58" t="str">
        <f t="shared" si="162"/>
        <v/>
      </c>
      <c r="AB547" s="58" t="str">
        <f t="shared" si="169"/>
        <v/>
      </c>
    </row>
    <row r="548" spans="6:28" ht="14.5">
      <c r="F548" s="68" t="str">
        <f t="shared" si="170"/>
        <v/>
      </c>
      <c r="G548" s="62" t="str">
        <f t="shared" si="171"/>
        <v/>
      </c>
      <c r="H548" s="62" t="str">
        <f t="shared" si="172"/>
        <v/>
      </c>
      <c r="I548" s="62" t="str">
        <f t="shared" si="173"/>
        <v/>
      </c>
      <c r="J548" s="69" t="str">
        <f t="shared" si="158"/>
        <v/>
      </c>
      <c r="K548" s="62" t="str">
        <f t="shared" si="174"/>
        <v/>
      </c>
      <c r="L548" s="69" t="str">
        <f t="shared" si="159"/>
        <v/>
      </c>
      <c r="M548" s="62"/>
      <c r="N548" s="62" t="str">
        <f t="shared" si="160"/>
        <v/>
      </c>
      <c r="O548" s="62"/>
      <c r="P548" s="62"/>
      <c r="Q548" s="62"/>
      <c r="R548" s="63" t="e">
        <f t="shared" si="163"/>
        <v>#VALUE!</v>
      </c>
      <c r="S548" s="62"/>
      <c r="U548" s="36" t="str">
        <f t="shared" si="164"/>
        <v/>
      </c>
      <c r="V548" s="58" t="str">
        <f t="shared" si="165"/>
        <v/>
      </c>
      <c r="W548" s="58" t="str">
        <f t="shared" si="166"/>
        <v/>
      </c>
      <c r="X548" s="58" t="str">
        <f t="shared" si="167"/>
        <v/>
      </c>
      <c r="Y548" s="58" t="str">
        <f t="shared" si="161"/>
        <v/>
      </c>
      <c r="Z548" s="58" t="str">
        <f t="shared" si="168"/>
        <v/>
      </c>
      <c r="AA548" s="58" t="str">
        <f t="shared" si="162"/>
        <v/>
      </c>
      <c r="AB548" s="58" t="str">
        <f t="shared" si="169"/>
        <v/>
      </c>
    </row>
    <row r="549" spans="6:28" ht="14.5">
      <c r="F549" s="68" t="str">
        <f t="shared" si="170"/>
        <v/>
      </c>
      <c r="G549" s="62" t="str">
        <f t="shared" si="171"/>
        <v/>
      </c>
      <c r="H549" s="62" t="str">
        <f t="shared" si="172"/>
        <v/>
      </c>
      <c r="I549" s="62" t="str">
        <f t="shared" si="173"/>
        <v/>
      </c>
      <c r="J549" s="69" t="str">
        <f t="shared" si="158"/>
        <v/>
      </c>
      <c r="K549" s="62" t="str">
        <f t="shared" si="174"/>
        <v/>
      </c>
      <c r="L549" s="69" t="str">
        <f t="shared" si="159"/>
        <v/>
      </c>
      <c r="M549" s="62"/>
      <c r="N549" s="62" t="str">
        <f t="shared" si="160"/>
        <v/>
      </c>
      <c r="O549" s="62"/>
      <c r="P549" s="62"/>
      <c r="Q549" s="62"/>
      <c r="R549" s="63" t="e">
        <f t="shared" si="163"/>
        <v>#VALUE!</v>
      </c>
      <c r="S549" s="62"/>
      <c r="U549" s="36" t="str">
        <f t="shared" si="164"/>
        <v/>
      </c>
      <c r="V549" s="58" t="str">
        <f t="shared" si="165"/>
        <v/>
      </c>
      <c r="W549" s="58" t="str">
        <f t="shared" si="166"/>
        <v/>
      </c>
      <c r="X549" s="58" t="str">
        <f t="shared" si="167"/>
        <v/>
      </c>
      <c r="Y549" s="58" t="str">
        <f t="shared" si="161"/>
        <v/>
      </c>
      <c r="Z549" s="58" t="str">
        <f t="shared" si="168"/>
        <v/>
      </c>
      <c r="AA549" s="58" t="str">
        <f t="shared" si="162"/>
        <v/>
      </c>
      <c r="AB549" s="58" t="str">
        <f t="shared" si="169"/>
        <v/>
      </c>
    </row>
    <row r="550" spans="6:28" ht="14.5">
      <c r="F550" s="68" t="str">
        <f t="shared" si="170"/>
        <v/>
      </c>
      <c r="G550" s="62" t="str">
        <f t="shared" si="171"/>
        <v/>
      </c>
      <c r="H550" s="62" t="str">
        <f t="shared" si="172"/>
        <v/>
      </c>
      <c r="I550" s="62" t="str">
        <f t="shared" si="173"/>
        <v/>
      </c>
      <c r="J550" s="69" t="str">
        <f t="shared" si="158"/>
        <v/>
      </c>
      <c r="K550" s="62" t="str">
        <f t="shared" si="174"/>
        <v/>
      </c>
      <c r="L550" s="69" t="str">
        <f t="shared" si="159"/>
        <v/>
      </c>
      <c r="M550" s="62"/>
      <c r="N550" s="62" t="str">
        <f t="shared" si="160"/>
        <v/>
      </c>
      <c r="O550" s="62"/>
      <c r="P550" s="62"/>
      <c r="Q550" s="62"/>
      <c r="R550" s="63" t="e">
        <f t="shared" si="163"/>
        <v>#VALUE!</v>
      </c>
      <c r="S550" s="62"/>
      <c r="U550" s="36" t="str">
        <f t="shared" si="164"/>
        <v/>
      </c>
      <c r="V550" s="58" t="str">
        <f t="shared" si="165"/>
        <v/>
      </c>
      <c r="W550" s="58" t="str">
        <f t="shared" si="166"/>
        <v/>
      </c>
      <c r="X550" s="58" t="str">
        <f t="shared" si="167"/>
        <v/>
      </c>
      <c r="Y550" s="58" t="str">
        <f t="shared" si="161"/>
        <v/>
      </c>
      <c r="Z550" s="58" t="str">
        <f t="shared" si="168"/>
        <v/>
      </c>
      <c r="AA550" s="58" t="str">
        <f t="shared" si="162"/>
        <v/>
      </c>
      <c r="AB550" s="58" t="str">
        <f t="shared" si="169"/>
        <v/>
      </c>
    </row>
    <row r="551" spans="6:28" ht="14.5">
      <c r="F551" s="68" t="str">
        <f t="shared" si="170"/>
        <v/>
      </c>
      <c r="G551" s="62" t="str">
        <f t="shared" si="171"/>
        <v/>
      </c>
      <c r="H551" s="62" t="str">
        <f t="shared" si="172"/>
        <v/>
      </c>
      <c r="I551" s="62" t="str">
        <f t="shared" si="173"/>
        <v/>
      </c>
      <c r="J551" s="69" t="str">
        <f t="shared" si="158"/>
        <v/>
      </c>
      <c r="K551" s="62" t="str">
        <f t="shared" si="174"/>
        <v/>
      </c>
      <c r="L551" s="69" t="str">
        <f t="shared" si="159"/>
        <v/>
      </c>
      <c r="M551" s="62"/>
      <c r="N551" s="62" t="str">
        <f t="shared" si="160"/>
        <v/>
      </c>
      <c r="O551" s="62"/>
      <c r="P551" s="62"/>
      <c r="Q551" s="62"/>
      <c r="R551" s="63" t="e">
        <f t="shared" si="163"/>
        <v>#VALUE!</v>
      </c>
      <c r="S551" s="62"/>
      <c r="U551" s="36" t="str">
        <f t="shared" si="164"/>
        <v/>
      </c>
      <c r="V551" s="58" t="str">
        <f t="shared" si="165"/>
        <v/>
      </c>
      <c r="W551" s="58" t="str">
        <f t="shared" si="166"/>
        <v/>
      </c>
      <c r="X551" s="58" t="str">
        <f t="shared" si="167"/>
        <v/>
      </c>
      <c r="Y551" s="58" t="str">
        <f t="shared" si="161"/>
        <v/>
      </c>
      <c r="Z551" s="58" t="str">
        <f t="shared" si="168"/>
        <v/>
      </c>
      <c r="AA551" s="58" t="str">
        <f t="shared" si="162"/>
        <v/>
      </c>
      <c r="AB551" s="58" t="str">
        <f t="shared" si="169"/>
        <v/>
      </c>
    </row>
    <row r="552" spans="6:28" ht="14.5">
      <c r="F552" s="68" t="str">
        <f t="shared" si="170"/>
        <v/>
      </c>
      <c r="G552" s="62" t="str">
        <f t="shared" si="171"/>
        <v/>
      </c>
      <c r="H552" s="62" t="str">
        <f t="shared" si="172"/>
        <v/>
      </c>
      <c r="I552" s="62" t="str">
        <f t="shared" si="173"/>
        <v/>
      </c>
      <c r="J552" s="69" t="str">
        <f t="shared" si="158"/>
        <v/>
      </c>
      <c r="K552" s="62" t="str">
        <f t="shared" si="174"/>
        <v/>
      </c>
      <c r="L552" s="69" t="str">
        <f t="shared" si="159"/>
        <v/>
      </c>
      <c r="M552" s="62"/>
      <c r="N552" s="62" t="str">
        <f t="shared" si="160"/>
        <v/>
      </c>
      <c r="O552" s="62"/>
      <c r="P552" s="62"/>
      <c r="Q552" s="62"/>
      <c r="R552" s="63" t="e">
        <f t="shared" si="163"/>
        <v>#VALUE!</v>
      </c>
      <c r="S552" s="62"/>
      <c r="U552" s="36" t="str">
        <f t="shared" si="164"/>
        <v/>
      </c>
      <c r="V552" s="58" t="str">
        <f t="shared" si="165"/>
        <v/>
      </c>
      <c r="W552" s="58" t="str">
        <f t="shared" si="166"/>
        <v/>
      </c>
      <c r="X552" s="58" t="str">
        <f t="shared" si="167"/>
        <v/>
      </c>
      <c r="Y552" s="58" t="str">
        <f t="shared" si="161"/>
        <v/>
      </c>
      <c r="Z552" s="58" t="str">
        <f t="shared" si="168"/>
        <v/>
      </c>
      <c r="AA552" s="58" t="str">
        <f t="shared" si="162"/>
        <v/>
      </c>
      <c r="AB552" s="58" t="str">
        <f t="shared" si="169"/>
        <v/>
      </c>
    </row>
    <row r="553" spans="6:28" ht="14.5">
      <c r="F553" s="68" t="str">
        <f t="shared" si="170"/>
        <v/>
      </c>
      <c r="G553" s="62" t="str">
        <f t="shared" si="171"/>
        <v/>
      </c>
      <c r="H553" s="62" t="str">
        <f t="shared" si="172"/>
        <v/>
      </c>
      <c r="I553" s="62" t="str">
        <f t="shared" si="173"/>
        <v/>
      </c>
      <c r="J553" s="69" t="str">
        <f t="shared" si="158"/>
        <v/>
      </c>
      <c r="K553" s="62" t="str">
        <f t="shared" si="174"/>
        <v/>
      </c>
      <c r="L553" s="69" t="str">
        <f t="shared" si="159"/>
        <v/>
      </c>
      <c r="M553" s="62"/>
      <c r="N553" s="62" t="str">
        <f t="shared" si="160"/>
        <v/>
      </c>
      <c r="O553" s="62"/>
      <c r="P553" s="62"/>
      <c r="Q553" s="62"/>
      <c r="R553" s="63" t="e">
        <f t="shared" si="163"/>
        <v>#VALUE!</v>
      </c>
      <c r="S553" s="62"/>
      <c r="U553" s="36" t="str">
        <f t="shared" si="164"/>
        <v/>
      </c>
      <c r="V553" s="58" t="str">
        <f t="shared" si="165"/>
        <v/>
      </c>
      <c r="W553" s="58" t="str">
        <f t="shared" si="166"/>
        <v/>
      </c>
      <c r="X553" s="58" t="str">
        <f t="shared" si="167"/>
        <v/>
      </c>
      <c r="Y553" s="58" t="str">
        <f t="shared" si="161"/>
        <v/>
      </c>
      <c r="Z553" s="58" t="str">
        <f t="shared" si="168"/>
        <v/>
      </c>
      <c r="AA553" s="58" t="str">
        <f t="shared" si="162"/>
        <v/>
      </c>
      <c r="AB553" s="58" t="str">
        <f t="shared" si="169"/>
        <v/>
      </c>
    </row>
    <row r="554" spans="6:28" ht="14.5">
      <c r="F554" s="68" t="str">
        <f t="shared" si="170"/>
        <v/>
      </c>
      <c r="G554" s="62" t="str">
        <f t="shared" si="171"/>
        <v/>
      </c>
      <c r="H554" s="62" t="str">
        <f t="shared" si="172"/>
        <v/>
      </c>
      <c r="I554" s="62" t="str">
        <f t="shared" si="173"/>
        <v/>
      </c>
      <c r="J554" s="69" t="str">
        <f t="shared" si="158"/>
        <v/>
      </c>
      <c r="K554" s="62" t="str">
        <f t="shared" si="174"/>
        <v/>
      </c>
      <c r="L554" s="69" t="str">
        <f t="shared" si="159"/>
        <v/>
      </c>
      <c r="M554" s="62"/>
      <c r="N554" s="62" t="str">
        <f t="shared" si="160"/>
        <v/>
      </c>
      <c r="O554" s="62"/>
      <c r="P554" s="62"/>
      <c r="Q554" s="62"/>
      <c r="R554" s="63" t="e">
        <f t="shared" si="163"/>
        <v>#VALUE!</v>
      </c>
      <c r="S554" s="62"/>
      <c r="U554" s="36" t="str">
        <f t="shared" si="164"/>
        <v/>
      </c>
      <c r="V554" s="58" t="str">
        <f t="shared" si="165"/>
        <v/>
      </c>
      <c r="W554" s="58" t="str">
        <f t="shared" si="166"/>
        <v/>
      </c>
      <c r="X554" s="58" t="str">
        <f t="shared" si="167"/>
        <v/>
      </c>
      <c r="Y554" s="58" t="str">
        <f t="shared" si="161"/>
        <v/>
      </c>
      <c r="Z554" s="58" t="str">
        <f t="shared" si="168"/>
        <v/>
      </c>
      <c r="AA554" s="58" t="str">
        <f t="shared" si="162"/>
        <v/>
      </c>
      <c r="AB554" s="58" t="str">
        <f t="shared" si="169"/>
        <v/>
      </c>
    </row>
    <row r="555" spans="6:28" ht="14.5">
      <c r="F555" s="68" t="str">
        <f t="shared" si="170"/>
        <v/>
      </c>
      <c r="G555" s="62" t="str">
        <f t="shared" si="171"/>
        <v/>
      </c>
      <c r="H555" s="62" t="str">
        <f t="shared" si="172"/>
        <v/>
      </c>
      <c r="I555" s="62" t="str">
        <f t="shared" si="173"/>
        <v/>
      </c>
      <c r="J555" s="69" t="str">
        <f t="shared" si="158"/>
        <v/>
      </c>
      <c r="K555" s="62" t="str">
        <f t="shared" si="174"/>
        <v/>
      </c>
      <c r="L555" s="69" t="str">
        <f t="shared" si="159"/>
        <v/>
      </c>
      <c r="M555" s="62"/>
      <c r="N555" s="62" t="str">
        <f t="shared" si="160"/>
        <v/>
      </c>
      <c r="O555" s="62"/>
      <c r="P555" s="62"/>
      <c r="Q555" s="62"/>
      <c r="R555" s="63" t="e">
        <f t="shared" si="163"/>
        <v>#VALUE!</v>
      </c>
      <c r="S555" s="62"/>
      <c r="U555" s="36" t="str">
        <f t="shared" si="164"/>
        <v/>
      </c>
      <c r="V555" s="58" t="str">
        <f t="shared" si="165"/>
        <v/>
      </c>
      <c r="W555" s="58" t="str">
        <f t="shared" si="166"/>
        <v/>
      </c>
      <c r="X555" s="58" t="str">
        <f t="shared" si="167"/>
        <v/>
      </c>
      <c r="Y555" s="58" t="str">
        <f t="shared" si="161"/>
        <v/>
      </c>
      <c r="Z555" s="58" t="str">
        <f t="shared" si="168"/>
        <v/>
      </c>
      <c r="AA555" s="58" t="str">
        <f t="shared" si="162"/>
        <v/>
      </c>
      <c r="AB555" s="58" t="str">
        <f t="shared" si="169"/>
        <v/>
      </c>
    </row>
    <row r="556" spans="6:28" ht="14.5">
      <c r="F556" s="68" t="str">
        <f t="shared" si="170"/>
        <v/>
      </c>
      <c r="G556" s="62" t="str">
        <f t="shared" si="171"/>
        <v/>
      </c>
      <c r="H556" s="62" t="str">
        <f t="shared" si="172"/>
        <v/>
      </c>
      <c r="I556" s="62" t="str">
        <f t="shared" si="173"/>
        <v/>
      </c>
      <c r="J556" s="69" t="str">
        <f t="shared" si="158"/>
        <v/>
      </c>
      <c r="K556" s="62" t="str">
        <f t="shared" si="174"/>
        <v/>
      </c>
      <c r="L556" s="69" t="str">
        <f t="shared" si="159"/>
        <v/>
      </c>
      <c r="M556" s="62"/>
      <c r="N556" s="62" t="str">
        <f t="shared" si="160"/>
        <v/>
      </c>
      <c r="O556" s="62"/>
      <c r="P556" s="62"/>
      <c r="Q556" s="62"/>
      <c r="R556" s="63" t="e">
        <f t="shared" si="163"/>
        <v>#VALUE!</v>
      </c>
      <c r="S556" s="62"/>
      <c r="U556" s="36" t="str">
        <f t="shared" si="164"/>
        <v/>
      </c>
      <c r="V556" s="58" t="str">
        <f t="shared" si="165"/>
        <v/>
      </c>
      <c r="W556" s="58" t="str">
        <f t="shared" si="166"/>
        <v/>
      </c>
      <c r="X556" s="58" t="str">
        <f t="shared" si="167"/>
        <v/>
      </c>
      <c r="Y556" s="58" t="str">
        <f t="shared" si="161"/>
        <v/>
      </c>
      <c r="Z556" s="58" t="str">
        <f t="shared" si="168"/>
        <v/>
      </c>
      <c r="AA556" s="58" t="str">
        <f t="shared" si="162"/>
        <v/>
      </c>
      <c r="AB556" s="58" t="str">
        <f t="shared" si="169"/>
        <v/>
      </c>
    </row>
    <row r="557" spans="6:28" ht="14.5">
      <c r="F557" s="68" t="str">
        <f t="shared" si="170"/>
        <v/>
      </c>
      <c r="G557" s="62" t="str">
        <f t="shared" si="171"/>
        <v/>
      </c>
      <c r="H557" s="62" t="str">
        <f t="shared" si="172"/>
        <v/>
      </c>
      <c r="I557" s="62" t="str">
        <f t="shared" si="173"/>
        <v/>
      </c>
      <c r="J557" s="69" t="str">
        <f t="shared" si="158"/>
        <v/>
      </c>
      <c r="K557" s="62" t="str">
        <f t="shared" si="174"/>
        <v/>
      </c>
      <c r="L557" s="69" t="str">
        <f t="shared" si="159"/>
        <v/>
      </c>
      <c r="M557" s="62"/>
      <c r="N557" s="62" t="str">
        <f t="shared" si="160"/>
        <v/>
      </c>
      <c r="O557" s="62"/>
      <c r="P557" s="62"/>
      <c r="Q557" s="62"/>
      <c r="R557" s="63" t="e">
        <f t="shared" si="163"/>
        <v>#VALUE!</v>
      </c>
      <c r="S557" s="62"/>
      <c r="U557" s="36" t="str">
        <f t="shared" si="164"/>
        <v/>
      </c>
      <c r="V557" s="58" t="str">
        <f t="shared" si="165"/>
        <v/>
      </c>
      <c r="W557" s="58" t="str">
        <f t="shared" si="166"/>
        <v/>
      </c>
      <c r="X557" s="58" t="str">
        <f t="shared" si="167"/>
        <v/>
      </c>
      <c r="Y557" s="58" t="str">
        <f t="shared" si="161"/>
        <v/>
      </c>
      <c r="Z557" s="58" t="str">
        <f t="shared" si="168"/>
        <v/>
      </c>
      <c r="AA557" s="58" t="str">
        <f t="shared" si="162"/>
        <v/>
      </c>
      <c r="AB557" s="58" t="str">
        <f t="shared" si="169"/>
        <v/>
      </c>
    </row>
    <row r="558" spans="6:28" ht="14.5">
      <c r="F558" s="68" t="str">
        <f t="shared" si="170"/>
        <v/>
      </c>
      <c r="G558" s="62" t="str">
        <f t="shared" si="171"/>
        <v/>
      </c>
      <c r="H558" s="62" t="str">
        <f t="shared" si="172"/>
        <v/>
      </c>
      <c r="I558" s="62" t="str">
        <f t="shared" si="173"/>
        <v/>
      </c>
      <c r="J558" s="69" t="str">
        <f t="shared" si="158"/>
        <v/>
      </c>
      <c r="K558" s="62" t="str">
        <f t="shared" si="174"/>
        <v/>
      </c>
      <c r="L558" s="69" t="str">
        <f t="shared" si="159"/>
        <v/>
      </c>
      <c r="M558" s="62"/>
      <c r="N558" s="62" t="str">
        <f t="shared" si="160"/>
        <v/>
      </c>
      <c r="O558" s="62"/>
      <c r="P558" s="62"/>
      <c r="Q558" s="62"/>
      <c r="R558" s="63" t="e">
        <f t="shared" si="163"/>
        <v>#VALUE!</v>
      </c>
      <c r="S558" s="62"/>
      <c r="U558" s="36" t="str">
        <f t="shared" si="164"/>
        <v/>
      </c>
      <c r="V558" s="58" t="str">
        <f t="shared" si="165"/>
        <v/>
      </c>
      <c r="W558" s="58" t="str">
        <f t="shared" si="166"/>
        <v/>
      </c>
      <c r="X558" s="58" t="str">
        <f t="shared" si="167"/>
        <v/>
      </c>
      <c r="Y558" s="58" t="str">
        <f t="shared" si="161"/>
        <v/>
      </c>
      <c r="Z558" s="58" t="str">
        <f t="shared" si="168"/>
        <v/>
      </c>
      <c r="AA558" s="58" t="str">
        <f t="shared" si="162"/>
        <v/>
      </c>
      <c r="AB558" s="58" t="str">
        <f t="shared" si="169"/>
        <v/>
      </c>
    </row>
    <row r="559" spans="6:28" ht="14.5">
      <c r="F559" s="68" t="str">
        <f t="shared" si="170"/>
        <v/>
      </c>
      <c r="G559" s="62" t="str">
        <f t="shared" si="171"/>
        <v/>
      </c>
      <c r="H559" s="62" t="str">
        <f t="shared" si="172"/>
        <v/>
      </c>
      <c r="I559" s="62" t="str">
        <f t="shared" si="173"/>
        <v/>
      </c>
      <c r="J559" s="69" t="str">
        <f t="shared" si="158"/>
        <v/>
      </c>
      <c r="K559" s="62" t="str">
        <f t="shared" si="174"/>
        <v/>
      </c>
      <c r="L559" s="69" t="str">
        <f t="shared" si="159"/>
        <v/>
      </c>
      <c r="M559" s="62"/>
      <c r="N559" s="62" t="str">
        <f t="shared" si="160"/>
        <v/>
      </c>
      <c r="O559" s="62"/>
      <c r="P559" s="62"/>
      <c r="Q559" s="62"/>
      <c r="R559" s="63" t="e">
        <f t="shared" si="163"/>
        <v>#VALUE!</v>
      </c>
      <c r="S559" s="62"/>
      <c r="U559" s="36" t="str">
        <f t="shared" si="164"/>
        <v/>
      </c>
      <c r="V559" s="58" t="str">
        <f t="shared" si="165"/>
        <v/>
      </c>
      <c r="W559" s="58" t="str">
        <f t="shared" si="166"/>
        <v/>
      </c>
      <c r="X559" s="58" t="str">
        <f t="shared" si="167"/>
        <v/>
      </c>
      <c r="Y559" s="58" t="str">
        <f t="shared" si="161"/>
        <v/>
      </c>
      <c r="Z559" s="58" t="str">
        <f t="shared" si="168"/>
        <v/>
      </c>
      <c r="AA559" s="58" t="str">
        <f t="shared" si="162"/>
        <v/>
      </c>
      <c r="AB559" s="58" t="str">
        <f t="shared" si="169"/>
        <v/>
      </c>
    </row>
    <row r="560" spans="6:28" ht="14.5">
      <c r="F560" s="68" t="str">
        <f t="shared" si="170"/>
        <v/>
      </c>
      <c r="G560" s="62" t="str">
        <f t="shared" si="171"/>
        <v/>
      </c>
      <c r="H560" s="62" t="str">
        <f t="shared" si="172"/>
        <v/>
      </c>
      <c r="I560" s="62" t="str">
        <f t="shared" si="173"/>
        <v/>
      </c>
      <c r="J560" s="69" t="str">
        <f t="shared" si="158"/>
        <v/>
      </c>
      <c r="K560" s="62" t="str">
        <f t="shared" si="174"/>
        <v/>
      </c>
      <c r="L560" s="69" t="str">
        <f t="shared" si="159"/>
        <v/>
      </c>
      <c r="M560" s="62"/>
      <c r="N560" s="62" t="str">
        <f t="shared" si="160"/>
        <v/>
      </c>
      <c r="O560" s="62"/>
      <c r="P560" s="62"/>
      <c r="Q560" s="62"/>
      <c r="R560" s="63" t="e">
        <f t="shared" si="163"/>
        <v>#VALUE!</v>
      </c>
      <c r="S560" s="62"/>
      <c r="U560" s="36" t="str">
        <f t="shared" si="164"/>
        <v/>
      </c>
      <c r="V560" s="58" t="str">
        <f t="shared" si="165"/>
        <v/>
      </c>
      <c r="W560" s="58" t="str">
        <f t="shared" si="166"/>
        <v/>
      </c>
      <c r="X560" s="58" t="str">
        <f t="shared" si="167"/>
        <v/>
      </c>
      <c r="Y560" s="58" t="str">
        <f t="shared" si="161"/>
        <v/>
      </c>
      <c r="Z560" s="58" t="str">
        <f t="shared" si="168"/>
        <v/>
      </c>
      <c r="AA560" s="58" t="str">
        <f t="shared" si="162"/>
        <v/>
      </c>
      <c r="AB560" s="58" t="str">
        <f t="shared" si="169"/>
        <v/>
      </c>
    </row>
    <row r="561" spans="6:28" ht="14.5">
      <c r="F561" s="68" t="str">
        <f t="shared" si="170"/>
        <v/>
      </c>
      <c r="G561" s="62" t="str">
        <f t="shared" si="171"/>
        <v/>
      </c>
      <c r="H561" s="62" t="str">
        <f t="shared" si="172"/>
        <v/>
      </c>
      <c r="I561" s="62" t="str">
        <f t="shared" si="173"/>
        <v/>
      </c>
      <c r="J561" s="69" t="str">
        <f t="shared" si="158"/>
        <v/>
      </c>
      <c r="K561" s="62" t="str">
        <f t="shared" si="174"/>
        <v/>
      </c>
      <c r="L561" s="69" t="str">
        <f t="shared" si="159"/>
        <v/>
      </c>
      <c r="M561" s="62"/>
      <c r="N561" s="62" t="str">
        <f t="shared" si="160"/>
        <v/>
      </c>
      <c r="O561" s="62"/>
      <c r="P561" s="62"/>
      <c r="Q561" s="62"/>
      <c r="R561" s="63" t="e">
        <f t="shared" si="163"/>
        <v>#VALUE!</v>
      </c>
      <c r="S561" s="62"/>
      <c r="U561" s="36" t="str">
        <f t="shared" si="164"/>
        <v/>
      </c>
      <c r="V561" s="58" t="str">
        <f t="shared" si="165"/>
        <v/>
      </c>
      <c r="W561" s="58" t="str">
        <f t="shared" si="166"/>
        <v/>
      </c>
      <c r="X561" s="58" t="str">
        <f t="shared" si="167"/>
        <v/>
      </c>
      <c r="Y561" s="58" t="str">
        <f t="shared" si="161"/>
        <v/>
      </c>
      <c r="Z561" s="58" t="str">
        <f t="shared" si="168"/>
        <v/>
      </c>
      <c r="AA561" s="58" t="str">
        <f t="shared" si="162"/>
        <v/>
      </c>
      <c r="AB561" s="58" t="str">
        <f t="shared" si="169"/>
        <v/>
      </c>
    </row>
    <row r="562" spans="6:28" ht="14.5">
      <c r="F562" s="68" t="str">
        <f t="shared" si="170"/>
        <v/>
      </c>
      <c r="G562" s="62" t="str">
        <f t="shared" si="171"/>
        <v/>
      </c>
      <c r="H562" s="62" t="str">
        <f t="shared" si="172"/>
        <v/>
      </c>
      <c r="I562" s="62" t="str">
        <f t="shared" si="173"/>
        <v/>
      </c>
      <c r="J562" s="69" t="str">
        <f t="shared" si="158"/>
        <v/>
      </c>
      <c r="K562" s="62" t="str">
        <f t="shared" si="174"/>
        <v/>
      </c>
      <c r="L562" s="69" t="str">
        <f t="shared" si="159"/>
        <v/>
      </c>
      <c r="M562" s="62"/>
      <c r="N562" s="62" t="str">
        <f t="shared" si="160"/>
        <v/>
      </c>
      <c r="O562" s="62"/>
      <c r="P562" s="62"/>
      <c r="Q562" s="62"/>
      <c r="R562" s="63" t="e">
        <f t="shared" si="163"/>
        <v>#VALUE!</v>
      </c>
      <c r="S562" s="62"/>
      <c r="U562" s="36" t="str">
        <f t="shared" si="164"/>
        <v/>
      </c>
      <c r="V562" s="58" t="str">
        <f t="shared" si="165"/>
        <v/>
      </c>
      <c r="W562" s="58" t="str">
        <f t="shared" si="166"/>
        <v/>
      </c>
      <c r="X562" s="58" t="str">
        <f t="shared" si="167"/>
        <v/>
      </c>
      <c r="Y562" s="58" t="str">
        <f t="shared" si="161"/>
        <v/>
      </c>
      <c r="Z562" s="58" t="str">
        <f t="shared" si="168"/>
        <v/>
      </c>
      <c r="AA562" s="58" t="str">
        <f t="shared" si="162"/>
        <v/>
      </c>
      <c r="AB562" s="58" t="str">
        <f t="shared" si="169"/>
        <v/>
      </c>
    </row>
    <row r="563" spans="6:28" ht="14.5">
      <c r="F563" s="68" t="str">
        <f t="shared" si="170"/>
        <v/>
      </c>
      <c r="G563" s="62" t="str">
        <f t="shared" si="171"/>
        <v/>
      </c>
      <c r="H563" s="62" t="str">
        <f t="shared" si="172"/>
        <v/>
      </c>
      <c r="I563" s="62" t="str">
        <f t="shared" si="173"/>
        <v/>
      </c>
      <c r="J563" s="69" t="str">
        <f t="shared" si="158"/>
        <v/>
      </c>
      <c r="K563" s="62" t="str">
        <f t="shared" si="174"/>
        <v/>
      </c>
      <c r="L563" s="69" t="str">
        <f t="shared" si="159"/>
        <v/>
      </c>
      <c r="M563" s="62"/>
      <c r="N563" s="62" t="str">
        <f t="shared" si="160"/>
        <v/>
      </c>
      <c r="O563" s="62"/>
      <c r="P563" s="62"/>
      <c r="Q563" s="62"/>
      <c r="R563" s="63" t="e">
        <f t="shared" si="163"/>
        <v>#VALUE!</v>
      </c>
      <c r="S563" s="62"/>
      <c r="U563" s="36" t="str">
        <f t="shared" si="164"/>
        <v/>
      </c>
      <c r="V563" s="58" t="str">
        <f t="shared" si="165"/>
        <v/>
      </c>
      <c r="W563" s="58" t="str">
        <f t="shared" si="166"/>
        <v/>
      </c>
      <c r="X563" s="58" t="str">
        <f t="shared" si="167"/>
        <v/>
      </c>
      <c r="Y563" s="58" t="str">
        <f t="shared" si="161"/>
        <v/>
      </c>
      <c r="Z563" s="58" t="str">
        <f t="shared" si="168"/>
        <v/>
      </c>
      <c r="AA563" s="58" t="str">
        <f t="shared" si="162"/>
        <v/>
      </c>
      <c r="AB563" s="58" t="str">
        <f t="shared" si="169"/>
        <v/>
      </c>
    </row>
    <row r="564" spans="6:28" ht="14.5">
      <c r="F564" s="68" t="str">
        <f t="shared" si="170"/>
        <v/>
      </c>
      <c r="G564" s="62" t="str">
        <f t="shared" si="171"/>
        <v/>
      </c>
      <c r="H564" s="62" t="str">
        <f t="shared" si="172"/>
        <v/>
      </c>
      <c r="I564" s="62" t="str">
        <f t="shared" si="173"/>
        <v/>
      </c>
      <c r="J564" s="69" t="str">
        <f t="shared" si="158"/>
        <v/>
      </c>
      <c r="K564" s="62" t="str">
        <f t="shared" si="174"/>
        <v/>
      </c>
      <c r="L564" s="69" t="str">
        <f t="shared" si="159"/>
        <v/>
      </c>
      <c r="M564" s="62"/>
      <c r="N564" s="62" t="str">
        <f t="shared" si="160"/>
        <v/>
      </c>
      <c r="O564" s="62"/>
      <c r="P564" s="62"/>
      <c r="Q564" s="62"/>
      <c r="R564" s="63" t="e">
        <f t="shared" si="163"/>
        <v>#VALUE!</v>
      </c>
      <c r="S564" s="62"/>
      <c r="U564" s="36" t="str">
        <f t="shared" si="164"/>
        <v/>
      </c>
      <c r="V564" s="58" t="str">
        <f t="shared" si="165"/>
        <v/>
      </c>
      <c r="W564" s="58" t="str">
        <f t="shared" si="166"/>
        <v/>
      </c>
      <c r="X564" s="58" t="str">
        <f t="shared" si="167"/>
        <v/>
      </c>
      <c r="Y564" s="58" t="str">
        <f t="shared" si="161"/>
        <v/>
      </c>
      <c r="Z564" s="58" t="str">
        <f t="shared" si="168"/>
        <v/>
      </c>
      <c r="AA564" s="58" t="str">
        <f t="shared" si="162"/>
        <v/>
      </c>
      <c r="AB564" s="58" t="str">
        <f t="shared" si="169"/>
        <v/>
      </c>
    </row>
    <row r="565" spans="6:28" ht="14.5">
      <c r="F565" s="68" t="str">
        <f t="shared" si="170"/>
        <v/>
      </c>
      <c r="G565" s="62" t="str">
        <f t="shared" si="171"/>
        <v/>
      </c>
      <c r="H565" s="62" t="str">
        <f t="shared" si="172"/>
        <v/>
      </c>
      <c r="I565" s="62" t="str">
        <f t="shared" si="173"/>
        <v/>
      </c>
      <c r="J565" s="69" t="str">
        <f t="shared" si="158"/>
        <v/>
      </c>
      <c r="K565" s="62" t="str">
        <f t="shared" si="174"/>
        <v/>
      </c>
      <c r="L565" s="69" t="str">
        <f t="shared" si="159"/>
        <v/>
      </c>
      <c r="M565" s="62"/>
      <c r="N565" s="62" t="str">
        <f t="shared" si="160"/>
        <v/>
      </c>
      <c r="O565" s="62"/>
      <c r="P565" s="62"/>
      <c r="Q565" s="62"/>
      <c r="R565" s="63" t="e">
        <f t="shared" si="163"/>
        <v>#VALUE!</v>
      </c>
      <c r="S565" s="62"/>
      <c r="U565" s="36" t="str">
        <f t="shared" si="164"/>
        <v/>
      </c>
      <c r="V565" s="58" t="str">
        <f t="shared" si="165"/>
        <v/>
      </c>
      <c r="W565" s="58" t="str">
        <f t="shared" si="166"/>
        <v/>
      </c>
      <c r="X565" s="58" t="str">
        <f t="shared" si="167"/>
        <v/>
      </c>
      <c r="Y565" s="58" t="str">
        <f t="shared" si="161"/>
        <v/>
      </c>
      <c r="Z565" s="58" t="str">
        <f t="shared" si="168"/>
        <v/>
      </c>
      <c r="AA565" s="58" t="str">
        <f t="shared" si="162"/>
        <v/>
      </c>
      <c r="AB565" s="58" t="str">
        <f t="shared" si="169"/>
        <v/>
      </c>
    </row>
    <row r="566" spans="6:28" ht="14.5">
      <c r="F566" s="68" t="str">
        <f t="shared" si="170"/>
        <v/>
      </c>
      <c r="G566" s="62" t="str">
        <f t="shared" si="171"/>
        <v/>
      </c>
      <c r="H566" s="62" t="str">
        <f t="shared" si="172"/>
        <v/>
      </c>
      <c r="I566" s="62" t="str">
        <f t="shared" si="173"/>
        <v/>
      </c>
      <c r="J566" s="69" t="str">
        <f t="shared" si="158"/>
        <v/>
      </c>
      <c r="K566" s="62" t="str">
        <f t="shared" si="174"/>
        <v/>
      </c>
      <c r="L566" s="69" t="str">
        <f t="shared" si="159"/>
        <v/>
      </c>
      <c r="M566" s="62"/>
      <c r="N566" s="62" t="str">
        <f t="shared" si="160"/>
        <v/>
      </c>
      <c r="O566" s="62"/>
      <c r="P566" s="62"/>
      <c r="Q566" s="62"/>
      <c r="R566" s="63" t="e">
        <f t="shared" si="163"/>
        <v>#VALUE!</v>
      </c>
      <c r="S566" s="62"/>
      <c r="U566" s="36" t="str">
        <f t="shared" si="164"/>
        <v/>
      </c>
      <c r="V566" s="58" t="str">
        <f t="shared" si="165"/>
        <v/>
      </c>
      <c r="W566" s="58" t="str">
        <f t="shared" si="166"/>
        <v/>
      </c>
      <c r="X566" s="58" t="str">
        <f t="shared" si="167"/>
        <v/>
      </c>
      <c r="Y566" s="58" t="str">
        <f t="shared" si="161"/>
        <v/>
      </c>
      <c r="Z566" s="58" t="str">
        <f t="shared" si="168"/>
        <v/>
      </c>
      <c r="AA566" s="58" t="str">
        <f t="shared" si="162"/>
        <v/>
      </c>
      <c r="AB566" s="58" t="str">
        <f t="shared" si="169"/>
        <v/>
      </c>
    </row>
    <row r="567" spans="6:28" ht="14.5">
      <c r="F567" s="68" t="str">
        <f t="shared" si="170"/>
        <v/>
      </c>
      <c r="G567" s="62" t="str">
        <f t="shared" si="171"/>
        <v/>
      </c>
      <c r="H567" s="62" t="str">
        <f t="shared" si="172"/>
        <v/>
      </c>
      <c r="I567" s="62" t="str">
        <f t="shared" si="173"/>
        <v/>
      </c>
      <c r="J567" s="69" t="str">
        <f t="shared" si="158"/>
        <v/>
      </c>
      <c r="K567" s="62" t="str">
        <f t="shared" si="174"/>
        <v/>
      </c>
      <c r="L567" s="69" t="str">
        <f t="shared" si="159"/>
        <v/>
      </c>
      <c r="M567" s="62"/>
      <c r="N567" s="62" t="str">
        <f t="shared" si="160"/>
        <v/>
      </c>
      <c r="O567" s="62"/>
      <c r="P567" s="62"/>
      <c r="Q567" s="62"/>
      <c r="R567" s="63" t="e">
        <f t="shared" si="163"/>
        <v>#VALUE!</v>
      </c>
      <c r="S567" s="62"/>
      <c r="U567" s="36" t="str">
        <f t="shared" si="164"/>
        <v/>
      </c>
      <c r="V567" s="58" t="str">
        <f t="shared" si="165"/>
        <v/>
      </c>
      <c r="W567" s="58" t="str">
        <f t="shared" si="166"/>
        <v/>
      </c>
      <c r="X567" s="58" t="str">
        <f t="shared" si="167"/>
        <v/>
      </c>
      <c r="Y567" s="58" t="str">
        <f t="shared" si="161"/>
        <v/>
      </c>
      <c r="Z567" s="58" t="str">
        <f t="shared" si="168"/>
        <v/>
      </c>
      <c r="AA567" s="58" t="str">
        <f t="shared" si="162"/>
        <v/>
      </c>
      <c r="AB567" s="58" t="str">
        <f t="shared" si="169"/>
        <v/>
      </c>
    </row>
    <row r="568" spans="6:28" ht="14.5">
      <c r="F568" s="68" t="str">
        <f t="shared" si="170"/>
        <v/>
      </c>
      <c r="G568" s="62" t="str">
        <f t="shared" si="171"/>
        <v/>
      </c>
      <c r="H568" s="62" t="str">
        <f t="shared" si="172"/>
        <v/>
      </c>
      <c r="I568" s="62" t="str">
        <f t="shared" si="173"/>
        <v/>
      </c>
      <c r="J568" s="69" t="str">
        <f t="shared" si="158"/>
        <v/>
      </c>
      <c r="K568" s="62" t="str">
        <f t="shared" si="174"/>
        <v/>
      </c>
      <c r="L568" s="69" t="str">
        <f t="shared" si="159"/>
        <v/>
      </c>
      <c r="M568" s="62"/>
      <c r="N568" s="62" t="str">
        <f t="shared" si="160"/>
        <v/>
      </c>
      <c r="O568" s="62"/>
      <c r="P568" s="62"/>
      <c r="Q568" s="62"/>
      <c r="R568" s="63" t="e">
        <f t="shared" si="163"/>
        <v>#VALUE!</v>
      </c>
      <c r="S568" s="62"/>
      <c r="U568" s="36" t="str">
        <f t="shared" si="164"/>
        <v/>
      </c>
      <c r="V568" s="58" t="str">
        <f t="shared" si="165"/>
        <v/>
      </c>
      <c r="W568" s="58" t="str">
        <f t="shared" si="166"/>
        <v/>
      </c>
      <c r="X568" s="58" t="str">
        <f t="shared" si="167"/>
        <v/>
      </c>
      <c r="Y568" s="58" t="str">
        <f t="shared" si="161"/>
        <v/>
      </c>
      <c r="Z568" s="58" t="str">
        <f t="shared" si="168"/>
        <v/>
      </c>
      <c r="AA568" s="58" t="str">
        <f t="shared" si="162"/>
        <v/>
      </c>
      <c r="AB568" s="58" t="str">
        <f t="shared" si="169"/>
        <v/>
      </c>
    </row>
    <row r="569" spans="6:28" ht="14.5">
      <c r="F569" s="68" t="str">
        <f t="shared" si="170"/>
        <v/>
      </c>
      <c r="G569" s="62" t="str">
        <f t="shared" si="171"/>
        <v/>
      </c>
      <c r="H569" s="62" t="str">
        <f t="shared" si="172"/>
        <v/>
      </c>
      <c r="I569" s="62" t="str">
        <f t="shared" si="173"/>
        <v/>
      </c>
      <c r="J569" s="69" t="str">
        <f t="shared" si="158"/>
        <v/>
      </c>
      <c r="K569" s="62" t="str">
        <f t="shared" si="174"/>
        <v/>
      </c>
      <c r="L569" s="69" t="str">
        <f t="shared" si="159"/>
        <v/>
      </c>
      <c r="M569" s="62"/>
      <c r="N569" s="62" t="str">
        <f t="shared" si="160"/>
        <v/>
      </c>
      <c r="O569" s="62"/>
      <c r="P569" s="62"/>
      <c r="Q569" s="62"/>
      <c r="R569" s="63" t="e">
        <f t="shared" si="163"/>
        <v>#VALUE!</v>
      </c>
      <c r="S569" s="62"/>
      <c r="U569" s="36" t="str">
        <f t="shared" si="164"/>
        <v/>
      </c>
      <c r="V569" s="58" t="str">
        <f t="shared" si="165"/>
        <v/>
      </c>
      <c r="W569" s="58" t="str">
        <f t="shared" si="166"/>
        <v/>
      </c>
      <c r="X569" s="58" t="str">
        <f t="shared" si="167"/>
        <v/>
      </c>
      <c r="Y569" s="58" t="str">
        <f t="shared" si="161"/>
        <v/>
      </c>
      <c r="Z569" s="58" t="str">
        <f t="shared" si="168"/>
        <v/>
      </c>
      <c r="AA569" s="58" t="str">
        <f t="shared" si="162"/>
        <v/>
      </c>
      <c r="AB569" s="58" t="str">
        <f t="shared" si="169"/>
        <v/>
      </c>
    </row>
    <row r="570" spans="6:28" ht="14.5">
      <c r="F570" s="68" t="str">
        <f t="shared" si="170"/>
        <v/>
      </c>
      <c r="G570" s="62" t="str">
        <f t="shared" si="171"/>
        <v/>
      </c>
      <c r="H570" s="62" t="str">
        <f t="shared" si="172"/>
        <v/>
      </c>
      <c r="I570" s="62" t="str">
        <f t="shared" si="173"/>
        <v/>
      </c>
      <c r="J570" s="69" t="str">
        <f t="shared" si="158"/>
        <v/>
      </c>
      <c r="K570" s="62" t="str">
        <f t="shared" si="174"/>
        <v/>
      </c>
      <c r="L570" s="69" t="str">
        <f t="shared" si="159"/>
        <v/>
      </c>
      <c r="M570" s="62"/>
      <c r="N570" s="62" t="str">
        <f t="shared" si="160"/>
        <v/>
      </c>
      <c r="O570" s="62"/>
      <c r="P570" s="62"/>
      <c r="Q570" s="62"/>
      <c r="R570" s="63" t="e">
        <f t="shared" si="163"/>
        <v>#VALUE!</v>
      </c>
      <c r="S570" s="62"/>
      <c r="U570" s="36" t="str">
        <f t="shared" si="164"/>
        <v/>
      </c>
      <c r="V570" s="58" t="str">
        <f t="shared" si="165"/>
        <v/>
      </c>
      <c r="W570" s="58" t="str">
        <f t="shared" si="166"/>
        <v/>
      </c>
      <c r="X570" s="58" t="str">
        <f t="shared" si="167"/>
        <v/>
      </c>
      <c r="Y570" s="58" t="str">
        <f t="shared" si="161"/>
        <v/>
      </c>
      <c r="Z570" s="58" t="str">
        <f t="shared" si="168"/>
        <v/>
      </c>
      <c r="AA570" s="58" t="str">
        <f t="shared" si="162"/>
        <v/>
      </c>
      <c r="AB570" s="58" t="str">
        <f t="shared" si="169"/>
        <v/>
      </c>
    </row>
    <row r="571" spans="6:28" ht="14.5">
      <c r="F571" s="68" t="str">
        <f t="shared" si="170"/>
        <v/>
      </c>
      <c r="G571" s="62" t="str">
        <f t="shared" si="171"/>
        <v/>
      </c>
      <c r="H571" s="62" t="str">
        <f t="shared" si="172"/>
        <v/>
      </c>
      <c r="I571" s="62" t="str">
        <f t="shared" si="173"/>
        <v/>
      </c>
      <c r="J571" s="69" t="str">
        <f t="shared" si="158"/>
        <v/>
      </c>
      <c r="K571" s="62" t="str">
        <f t="shared" si="174"/>
        <v/>
      </c>
      <c r="L571" s="69" t="str">
        <f t="shared" si="159"/>
        <v/>
      </c>
      <c r="M571" s="62"/>
      <c r="N571" s="62" t="str">
        <f t="shared" si="160"/>
        <v/>
      </c>
      <c r="O571" s="62"/>
      <c r="P571" s="62"/>
      <c r="Q571" s="62"/>
      <c r="R571" s="63" t="e">
        <f t="shared" si="163"/>
        <v>#VALUE!</v>
      </c>
      <c r="S571" s="62"/>
      <c r="U571" s="36" t="str">
        <f t="shared" si="164"/>
        <v/>
      </c>
      <c r="V571" s="58" t="str">
        <f t="shared" si="165"/>
        <v/>
      </c>
      <c r="W571" s="58" t="str">
        <f t="shared" si="166"/>
        <v/>
      </c>
      <c r="X571" s="58" t="str">
        <f t="shared" si="167"/>
        <v/>
      </c>
      <c r="Y571" s="58" t="str">
        <f t="shared" si="161"/>
        <v/>
      </c>
      <c r="Z571" s="58" t="str">
        <f t="shared" si="168"/>
        <v/>
      </c>
      <c r="AA571" s="58" t="str">
        <f t="shared" si="162"/>
        <v/>
      </c>
      <c r="AB571" s="58" t="str">
        <f t="shared" si="169"/>
        <v/>
      </c>
    </row>
    <row r="572" spans="6:28" ht="14.5">
      <c r="F572" s="68" t="str">
        <f t="shared" si="170"/>
        <v/>
      </c>
      <c r="G572" s="62" t="str">
        <f t="shared" si="171"/>
        <v/>
      </c>
      <c r="H572" s="62" t="str">
        <f t="shared" si="172"/>
        <v/>
      </c>
      <c r="I572" s="62" t="str">
        <f t="shared" si="173"/>
        <v/>
      </c>
      <c r="J572" s="69" t="str">
        <f t="shared" si="158"/>
        <v/>
      </c>
      <c r="K572" s="62" t="str">
        <f t="shared" si="174"/>
        <v/>
      </c>
      <c r="L572" s="69" t="str">
        <f t="shared" si="159"/>
        <v/>
      </c>
      <c r="M572" s="62"/>
      <c r="N572" s="62" t="str">
        <f t="shared" si="160"/>
        <v/>
      </c>
      <c r="O572" s="62"/>
      <c r="P572" s="62"/>
      <c r="Q572" s="62"/>
      <c r="R572" s="63" t="e">
        <f t="shared" si="163"/>
        <v>#VALUE!</v>
      </c>
      <c r="S572" s="62"/>
      <c r="U572" s="36" t="str">
        <f t="shared" si="164"/>
        <v/>
      </c>
      <c r="V572" s="58" t="str">
        <f t="shared" si="165"/>
        <v/>
      </c>
      <c r="W572" s="58" t="str">
        <f t="shared" si="166"/>
        <v/>
      </c>
      <c r="X572" s="58" t="str">
        <f t="shared" si="167"/>
        <v/>
      </c>
      <c r="Y572" s="58" t="str">
        <f t="shared" si="161"/>
        <v/>
      </c>
      <c r="Z572" s="58" t="str">
        <f t="shared" si="168"/>
        <v/>
      </c>
      <c r="AA572" s="58" t="str">
        <f t="shared" si="162"/>
        <v/>
      </c>
      <c r="AB572" s="58" t="str">
        <f t="shared" si="169"/>
        <v/>
      </c>
    </row>
    <row r="573" spans="6:28" ht="14.5">
      <c r="F573" s="68" t="str">
        <f t="shared" si="170"/>
        <v/>
      </c>
      <c r="G573" s="62" t="str">
        <f t="shared" si="171"/>
        <v/>
      </c>
      <c r="H573" s="62" t="str">
        <f t="shared" si="172"/>
        <v/>
      </c>
      <c r="I573" s="62" t="str">
        <f t="shared" si="173"/>
        <v/>
      </c>
      <c r="J573" s="69" t="str">
        <f t="shared" si="158"/>
        <v/>
      </c>
      <c r="K573" s="62" t="str">
        <f t="shared" si="174"/>
        <v/>
      </c>
      <c r="L573" s="69" t="str">
        <f t="shared" si="159"/>
        <v/>
      </c>
      <c r="M573" s="62"/>
      <c r="N573" s="62" t="str">
        <f t="shared" si="160"/>
        <v/>
      </c>
      <c r="O573" s="62"/>
      <c r="P573" s="62"/>
      <c r="Q573" s="62"/>
      <c r="R573" s="63" t="e">
        <f t="shared" si="163"/>
        <v>#VALUE!</v>
      </c>
      <c r="S573" s="62"/>
      <c r="U573" s="36" t="str">
        <f t="shared" si="164"/>
        <v/>
      </c>
      <c r="V573" s="58" t="str">
        <f t="shared" si="165"/>
        <v/>
      </c>
      <c r="W573" s="58" t="str">
        <f t="shared" si="166"/>
        <v/>
      </c>
      <c r="X573" s="58" t="str">
        <f t="shared" si="167"/>
        <v/>
      </c>
      <c r="Y573" s="58" t="str">
        <f t="shared" si="161"/>
        <v/>
      </c>
      <c r="Z573" s="58" t="str">
        <f t="shared" si="168"/>
        <v/>
      </c>
      <c r="AA573" s="58" t="str">
        <f t="shared" si="162"/>
        <v/>
      </c>
      <c r="AB573" s="58" t="str">
        <f t="shared" si="169"/>
        <v/>
      </c>
    </row>
    <row r="574" spans="6:28" ht="14.5">
      <c r="F574" s="68" t="str">
        <f t="shared" si="170"/>
        <v/>
      </c>
      <c r="G574" s="62" t="str">
        <f t="shared" si="171"/>
        <v/>
      </c>
      <c r="H574" s="62" t="str">
        <f t="shared" si="172"/>
        <v/>
      </c>
      <c r="I574" s="62" t="str">
        <f t="shared" si="173"/>
        <v/>
      </c>
      <c r="J574" s="69" t="str">
        <f t="shared" si="158"/>
        <v/>
      </c>
      <c r="K574" s="62" t="str">
        <f t="shared" si="174"/>
        <v/>
      </c>
      <c r="L574" s="69" t="str">
        <f t="shared" si="159"/>
        <v/>
      </c>
      <c r="M574" s="62"/>
      <c r="N574" s="62" t="str">
        <f t="shared" si="160"/>
        <v/>
      </c>
      <c r="O574" s="62"/>
      <c r="P574" s="62"/>
      <c r="Q574" s="62"/>
      <c r="R574" s="63" t="e">
        <f t="shared" si="163"/>
        <v>#VALUE!</v>
      </c>
      <c r="S574" s="62"/>
      <c r="U574" s="36" t="str">
        <f t="shared" si="164"/>
        <v/>
      </c>
      <c r="V574" s="58" t="str">
        <f t="shared" si="165"/>
        <v/>
      </c>
      <c r="W574" s="58" t="str">
        <f t="shared" si="166"/>
        <v/>
      </c>
      <c r="X574" s="58" t="str">
        <f t="shared" si="167"/>
        <v/>
      </c>
      <c r="Y574" s="58" t="str">
        <f t="shared" si="161"/>
        <v/>
      </c>
      <c r="Z574" s="58" t="str">
        <f t="shared" si="168"/>
        <v/>
      </c>
      <c r="AA574" s="58" t="str">
        <f t="shared" si="162"/>
        <v/>
      </c>
      <c r="AB574" s="58" t="str">
        <f t="shared" si="169"/>
        <v/>
      </c>
    </row>
    <row r="575" spans="6:28" ht="14.5">
      <c r="F575" s="68" t="str">
        <f t="shared" si="170"/>
        <v/>
      </c>
      <c r="G575" s="62" t="str">
        <f t="shared" si="171"/>
        <v/>
      </c>
      <c r="H575" s="62" t="str">
        <f t="shared" si="172"/>
        <v/>
      </c>
      <c r="I575" s="62" t="str">
        <f t="shared" si="173"/>
        <v/>
      </c>
      <c r="J575" s="69" t="str">
        <f t="shared" si="158"/>
        <v/>
      </c>
      <c r="K575" s="62" t="str">
        <f t="shared" si="174"/>
        <v/>
      </c>
      <c r="L575" s="69" t="str">
        <f t="shared" si="159"/>
        <v/>
      </c>
      <c r="M575" s="62"/>
      <c r="N575" s="62" t="str">
        <f t="shared" si="160"/>
        <v/>
      </c>
      <c r="O575" s="62"/>
      <c r="P575" s="62"/>
      <c r="Q575" s="62"/>
      <c r="R575" s="63" t="e">
        <f t="shared" si="163"/>
        <v>#VALUE!</v>
      </c>
      <c r="S575" s="62"/>
      <c r="U575" s="36" t="str">
        <f t="shared" si="164"/>
        <v/>
      </c>
      <c r="V575" s="58" t="str">
        <f t="shared" si="165"/>
        <v/>
      </c>
      <c r="W575" s="58" t="str">
        <f t="shared" si="166"/>
        <v/>
      </c>
      <c r="X575" s="58" t="str">
        <f t="shared" si="167"/>
        <v/>
      </c>
      <c r="Y575" s="58" t="str">
        <f t="shared" si="161"/>
        <v/>
      </c>
      <c r="Z575" s="58" t="str">
        <f t="shared" si="168"/>
        <v/>
      </c>
      <c r="AA575" s="58" t="str">
        <f t="shared" si="162"/>
        <v/>
      </c>
      <c r="AB575" s="58" t="str">
        <f t="shared" si="169"/>
        <v/>
      </c>
    </row>
    <row r="576" spans="6:28" ht="14.5">
      <c r="F576" s="68" t="str">
        <f t="shared" si="170"/>
        <v/>
      </c>
      <c r="G576" s="62" t="str">
        <f t="shared" si="171"/>
        <v/>
      </c>
      <c r="H576" s="62" t="str">
        <f t="shared" si="172"/>
        <v/>
      </c>
      <c r="I576" s="62" t="str">
        <f t="shared" si="173"/>
        <v/>
      </c>
      <c r="J576" s="69" t="str">
        <f t="shared" si="158"/>
        <v/>
      </c>
      <c r="K576" s="62" t="str">
        <f t="shared" si="174"/>
        <v/>
      </c>
      <c r="L576" s="69" t="str">
        <f t="shared" si="159"/>
        <v/>
      </c>
      <c r="M576" s="62"/>
      <c r="N576" s="62" t="str">
        <f t="shared" si="160"/>
        <v/>
      </c>
      <c r="O576" s="62"/>
      <c r="P576" s="62"/>
      <c r="Q576" s="62"/>
      <c r="R576" s="63" t="e">
        <f t="shared" si="163"/>
        <v>#VALUE!</v>
      </c>
      <c r="S576" s="62"/>
      <c r="U576" s="36" t="str">
        <f t="shared" si="164"/>
        <v/>
      </c>
      <c r="V576" s="58" t="str">
        <f t="shared" si="165"/>
        <v/>
      </c>
      <c r="W576" s="58" t="str">
        <f t="shared" si="166"/>
        <v/>
      </c>
      <c r="X576" s="58" t="str">
        <f t="shared" si="167"/>
        <v/>
      </c>
      <c r="Y576" s="58" t="str">
        <f t="shared" si="161"/>
        <v/>
      </c>
      <c r="Z576" s="58" t="str">
        <f t="shared" si="168"/>
        <v/>
      </c>
      <c r="AA576" s="58" t="str">
        <f t="shared" si="162"/>
        <v/>
      </c>
      <c r="AB576" s="58" t="str">
        <f t="shared" si="169"/>
        <v/>
      </c>
    </row>
    <row r="577" spans="6:28" ht="14.5">
      <c r="F577" s="68" t="str">
        <f t="shared" si="170"/>
        <v/>
      </c>
      <c r="G577" s="62" t="str">
        <f t="shared" si="171"/>
        <v/>
      </c>
      <c r="H577" s="62" t="str">
        <f t="shared" si="172"/>
        <v/>
      </c>
      <c r="I577" s="62" t="str">
        <f t="shared" si="173"/>
        <v/>
      </c>
      <c r="J577" s="69" t="str">
        <f t="shared" si="158"/>
        <v/>
      </c>
      <c r="K577" s="62" t="str">
        <f t="shared" si="174"/>
        <v/>
      </c>
      <c r="L577" s="69" t="str">
        <f t="shared" si="159"/>
        <v/>
      </c>
      <c r="M577" s="62"/>
      <c r="N577" s="62" t="str">
        <f t="shared" si="160"/>
        <v/>
      </c>
      <c r="O577" s="62"/>
      <c r="P577" s="62"/>
      <c r="Q577" s="62"/>
      <c r="R577" s="63" t="e">
        <f t="shared" si="163"/>
        <v>#VALUE!</v>
      </c>
      <c r="S577" s="62"/>
      <c r="U577" s="36" t="str">
        <f t="shared" si="164"/>
        <v/>
      </c>
      <c r="V577" s="58" t="str">
        <f t="shared" si="165"/>
        <v/>
      </c>
      <c r="W577" s="58" t="str">
        <f t="shared" si="166"/>
        <v/>
      </c>
      <c r="X577" s="58" t="str">
        <f t="shared" si="167"/>
        <v/>
      </c>
      <c r="Y577" s="58" t="str">
        <f t="shared" si="161"/>
        <v/>
      </c>
      <c r="Z577" s="58" t="str">
        <f t="shared" si="168"/>
        <v/>
      </c>
      <c r="AA577" s="58" t="str">
        <f t="shared" si="162"/>
        <v/>
      </c>
      <c r="AB577" s="58" t="str">
        <f t="shared" si="169"/>
        <v/>
      </c>
    </row>
    <row r="578" spans="6:28" ht="14.5">
      <c r="F578" s="68" t="str">
        <f t="shared" si="170"/>
        <v/>
      </c>
      <c r="G578" s="62" t="str">
        <f t="shared" si="171"/>
        <v/>
      </c>
      <c r="H578" s="62" t="str">
        <f t="shared" si="172"/>
        <v/>
      </c>
      <c r="I578" s="62" t="str">
        <f t="shared" si="173"/>
        <v/>
      </c>
      <c r="J578" s="69" t="str">
        <f t="shared" si="158"/>
        <v/>
      </c>
      <c r="K578" s="62" t="str">
        <f t="shared" si="174"/>
        <v/>
      </c>
      <c r="L578" s="69" t="str">
        <f t="shared" si="159"/>
        <v/>
      </c>
      <c r="M578" s="62"/>
      <c r="N578" s="62" t="str">
        <f t="shared" si="160"/>
        <v/>
      </c>
      <c r="O578" s="62"/>
      <c r="P578" s="62"/>
      <c r="Q578" s="62"/>
      <c r="R578" s="63" t="e">
        <f t="shared" si="163"/>
        <v>#VALUE!</v>
      </c>
      <c r="S578" s="62"/>
      <c r="U578" s="36" t="str">
        <f t="shared" si="164"/>
        <v/>
      </c>
      <c r="V578" s="58" t="str">
        <f t="shared" si="165"/>
        <v/>
      </c>
      <c r="W578" s="58" t="str">
        <f t="shared" si="166"/>
        <v/>
      </c>
      <c r="X578" s="58" t="str">
        <f t="shared" si="167"/>
        <v/>
      </c>
      <c r="Y578" s="58" t="str">
        <f t="shared" si="161"/>
        <v/>
      </c>
      <c r="Z578" s="58" t="str">
        <f t="shared" si="168"/>
        <v/>
      </c>
      <c r="AA578" s="58" t="str">
        <f t="shared" si="162"/>
        <v/>
      </c>
      <c r="AB578" s="58" t="str">
        <f t="shared" si="169"/>
        <v/>
      </c>
    </row>
    <row r="579" spans="6:28" ht="14.5">
      <c r="F579" s="68" t="str">
        <f t="shared" si="170"/>
        <v/>
      </c>
      <c r="G579" s="62" t="str">
        <f t="shared" si="171"/>
        <v/>
      </c>
      <c r="H579" s="62" t="str">
        <f t="shared" si="172"/>
        <v/>
      </c>
      <c r="I579" s="62" t="str">
        <f t="shared" si="173"/>
        <v/>
      </c>
      <c r="J579" s="69" t="str">
        <f t="shared" si="158"/>
        <v/>
      </c>
      <c r="K579" s="62" t="str">
        <f t="shared" si="174"/>
        <v/>
      </c>
      <c r="L579" s="69" t="str">
        <f t="shared" si="159"/>
        <v/>
      </c>
      <c r="M579" s="62"/>
      <c r="N579" s="62" t="str">
        <f t="shared" si="160"/>
        <v/>
      </c>
      <c r="O579" s="62"/>
      <c r="P579" s="62"/>
      <c r="Q579" s="62"/>
      <c r="R579" s="63" t="e">
        <f t="shared" si="163"/>
        <v>#VALUE!</v>
      </c>
      <c r="S579" s="62"/>
      <c r="U579" s="36" t="str">
        <f t="shared" si="164"/>
        <v/>
      </c>
      <c r="V579" s="58" t="str">
        <f t="shared" si="165"/>
        <v/>
      </c>
      <c r="W579" s="58" t="str">
        <f t="shared" si="166"/>
        <v/>
      </c>
      <c r="X579" s="58" t="str">
        <f t="shared" si="167"/>
        <v/>
      </c>
      <c r="Y579" s="58" t="str">
        <f t="shared" si="161"/>
        <v/>
      </c>
      <c r="Z579" s="58" t="str">
        <f t="shared" si="168"/>
        <v/>
      </c>
      <c r="AA579" s="58" t="str">
        <f t="shared" si="162"/>
        <v/>
      </c>
      <c r="AB579" s="58" t="str">
        <f t="shared" si="169"/>
        <v/>
      </c>
    </row>
    <row r="580" spans="6:28" ht="14.5">
      <c r="F580" s="68" t="str">
        <f t="shared" si="170"/>
        <v/>
      </c>
      <c r="G580" s="62" t="str">
        <f t="shared" si="171"/>
        <v/>
      </c>
      <c r="H580" s="62" t="str">
        <f t="shared" si="172"/>
        <v/>
      </c>
      <c r="I580" s="62" t="str">
        <f t="shared" si="173"/>
        <v/>
      </c>
      <c r="J580" s="69" t="str">
        <f t="shared" si="158"/>
        <v/>
      </c>
      <c r="K580" s="62" t="str">
        <f t="shared" si="174"/>
        <v/>
      </c>
      <c r="L580" s="69" t="str">
        <f t="shared" si="159"/>
        <v/>
      </c>
      <c r="M580" s="62"/>
      <c r="N580" s="62" t="str">
        <f t="shared" si="160"/>
        <v/>
      </c>
      <c r="O580" s="62"/>
      <c r="P580" s="62"/>
      <c r="Q580" s="62"/>
      <c r="R580" s="63" t="e">
        <f t="shared" si="163"/>
        <v>#VALUE!</v>
      </c>
      <c r="S580" s="62"/>
      <c r="U580" s="36" t="str">
        <f t="shared" si="164"/>
        <v/>
      </c>
      <c r="V580" s="58" t="str">
        <f t="shared" si="165"/>
        <v/>
      </c>
      <c r="W580" s="58" t="str">
        <f t="shared" si="166"/>
        <v/>
      </c>
      <c r="X580" s="58" t="str">
        <f t="shared" si="167"/>
        <v/>
      </c>
      <c r="Y580" s="58" t="str">
        <f t="shared" si="161"/>
        <v/>
      </c>
      <c r="Z580" s="58" t="str">
        <f t="shared" si="168"/>
        <v/>
      </c>
      <c r="AA580" s="58" t="str">
        <f t="shared" si="162"/>
        <v/>
      </c>
      <c r="AB580" s="58" t="str">
        <f t="shared" si="169"/>
        <v/>
      </c>
    </row>
    <row r="581" spans="6:28" ht="14.5">
      <c r="F581" s="68" t="str">
        <f t="shared" si="170"/>
        <v/>
      </c>
      <c r="G581" s="62" t="str">
        <f t="shared" si="171"/>
        <v/>
      </c>
      <c r="H581" s="62" t="str">
        <f t="shared" si="172"/>
        <v/>
      </c>
      <c r="I581" s="62" t="str">
        <f t="shared" si="173"/>
        <v/>
      </c>
      <c r="J581" s="69" t="str">
        <f t="shared" si="158"/>
        <v/>
      </c>
      <c r="K581" s="62" t="str">
        <f t="shared" si="174"/>
        <v/>
      </c>
      <c r="L581" s="69" t="str">
        <f t="shared" si="159"/>
        <v/>
      </c>
      <c r="M581" s="62"/>
      <c r="N581" s="62" t="str">
        <f t="shared" si="160"/>
        <v/>
      </c>
      <c r="O581" s="62"/>
      <c r="P581" s="62"/>
      <c r="Q581" s="62"/>
      <c r="R581" s="63" t="e">
        <f t="shared" si="163"/>
        <v>#VALUE!</v>
      </c>
      <c r="S581" s="62"/>
      <c r="U581" s="36" t="str">
        <f t="shared" si="164"/>
        <v/>
      </c>
      <c r="V581" s="58" t="str">
        <f t="shared" si="165"/>
        <v/>
      </c>
      <c r="W581" s="58" t="str">
        <f t="shared" si="166"/>
        <v/>
      </c>
      <c r="X581" s="58" t="str">
        <f t="shared" si="167"/>
        <v/>
      </c>
      <c r="Y581" s="58" t="str">
        <f t="shared" si="161"/>
        <v/>
      </c>
      <c r="Z581" s="58" t="str">
        <f t="shared" si="168"/>
        <v/>
      </c>
      <c r="AA581" s="58" t="str">
        <f t="shared" si="162"/>
        <v/>
      </c>
      <c r="AB581" s="58" t="str">
        <f t="shared" si="169"/>
        <v/>
      </c>
    </row>
    <row r="582" spans="6:28" ht="14.5">
      <c r="F582" s="68" t="str">
        <f t="shared" si="170"/>
        <v/>
      </c>
      <c r="G582" s="62" t="str">
        <f t="shared" si="171"/>
        <v/>
      </c>
      <c r="H582" s="62" t="str">
        <f t="shared" si="172"/>
        <v/>
      </c>
      <c r="I582" s="62" t="str">
        <f t="shared" si="173"/>
        <v/>
      </c>
      <c r="J582" s="69" t="str">
        <f t="shared" si="158"/>
        <v/>
      </c>
      <c r="K582" s="62" t="str">
        <f t="shared" si="174"/>
        <v/>
      </c>
      <c r="L582" s="69" t="str">
        <f t="shared" si="159"/>
        <v/>
      </c>
      <c r="M582" s="62"/>
      <c r="N582" s="62" t="str">
        <f t="shared" si="160"/>
        <v/>
      </c>
      <c r="O582" s="62"/>
      <c r="P582" s="62"/>
      <c r="Q582" s="62"/>
      <c r="R582" s="63" t="e">
        <f t="shared" si="163"/>
        <v>#VALUE!</v>
      </c>
      <c r="S582" s="62"/>
      <c r="U582" s="36" t="str">
        <f t="shared" si="164"/>
        <v/>
      </c>
      <c r="V582" s="58" t="str">
        <f t="shared" si="165"/>
        <v/>
      </c>
      <c r="W582" s="58" t="str">
        <f t="shared" si="166"/>
        <v/>
      </c>
      <c r="X582" s="58" t="str">
        <f t="shared" si="167"/>
        <v/>
      </c>
      <c r="Y582" s="58" t="str">
        <f t="shared" si="161"/>
        <v/>
      </c>
      <c r="Z582" s="58" t="str">
        <f t="shared" si="168"/>
        <v/>
      </c>
      <c r="AA582" s="58" t="str">
        <f t="shared" si="162"/>
        <v/>
      </c>
      <c r="AB582" s="58" t="str">
        <f t="shared" si="169"/>
        <v/>
      </c>
    </row>
    <row r="583" spans="6:28" ht="14.5">
      <c r="F583" s="68" t="str">
        <f t="shared" si="170"/>
        <v/>
      </c>
      <c r="G583" s="62" t="str">
        <f t="shared" si="171"/>
        <v/>
      </c>
      <c r="H583" s="62" t="str">
        <f t="shared" si="172"/>
        <v/>
      </c>
      <c r="I583" s="62" t="str">
        <f t="shared" si="173"/>
        <v/>
      </c>
      <c r="J583" s="69" t="str">
        <f t="shared" si="158"/>
        <v/>
      </c>
      <c r="K583" s="62" t="str">
        <f t="shared" si="174"/>
        <v/>
      </c>
      <c r="L583" s="69" t="str">
        <f t="shared" si="159"/>
        <v/>
      </c>
      <c r="M583" s="62"/>
      <c r="N583" s="62" t="str">
        <f t="shared" si="160"/>
        <v/>
      </c>
      <c r="O583" s="62"/>
      <c r="P583" s="62"/>
      <c r="Q583" s="62"/>
      <c r="R583" s="63" t="e">
        <f t="shared" si="163"/>
        <v>#VALUE!</v>
      </c>
      <c r="S583" s="62"/>
      <c r="U583" s="36" t="str">
        <f t="shared" si="164"/>
        <v/>
      </c>
      <c r="V583" s="58" t="str">
        <f t="shared" si="165"/>
        <v/>
      </c>
      <c r="W583" s="58" t="str">
        <f t="shared" si="166"/>
        <v/>
      </c>
      <c r="X583" s="58" t="str">
        <f t="shared" si="167"/>
        <v/>
      </c>
      <c r="Y583" s="58" t="str">
        <f t="shared" si="161"/>
        <v/>
      </c>
      <c r="Z583" s="58" t="str">
        <f t="shared" si="168"/>
        <v/>
      </c>
      <c r="AA583" s="58" t="str">
        <f t="shared" si="162"/>
        <v/>
      </c>
      <c r="AB583" s="58" t="str">
        <f t="shared" si="169"/>
        <v/>
      </c>
    </row>
    <row r="584" spans="6:28" ht="14.5">
      <c r="F584" s="68" t="str">
        <f t="shared" si="170"/>
        <v/>
      </c>
      <c r="G584" s="62" t="str">
        <f t="shared" si="171"/>
        <v/>
      </c>
      <c r="H584" s="62" t="str">
        <f t="shared" si="172"/>
        <v/>
      </c>
      <c r="I584" s="62" t="str">
        <f t="shared" si="173"/>
        <v/>
      </c>
      <c r="J584" s="69" t="str">
        <f t="shared" si="158"/>
        <v/>
      </c>
      <c r="K584" s="62" t="str">
        <f t="shared" si="174"/>
        <v/>
      </c>
      <c r="L584" s="69" t="str">
        <f t="shared" si="159"/>
        <v/>
      </c>
      <c r="M584" s="62"/>
      <c r="N584" s="62" t="str">
        <f t="shared" si="160"/>
        <v/>
      </c>
      <c r="O584" s="62"/>
      <c r="P584" s="62"/>
      <c r="Q584" s="62"/>
      <c r="R584" s="63" t="e">
        <f t="shared" si="163"/>
        <v>#VALUE!</v>
      </c>
      <c r="S584" s="62"/>
      <c r="U584" s="36" t="str">
        <f t="shared" si="164"/>
        <v/>
      </c>
      <c r="V584" s="58" t="str">
        <f t="shared" si="165"/>
        <v/>
      </c>
      <c r="W584" s="58" t="str">
        <f t="shared" si="166"/>
        <v/>
      </c>
      <c r="X584" s="58" t="str">
        <f t="shared" si="167"/>
        <v/>
      </c>
      <c r="Y584" s="58" t="str">
        <f t="shared" si="161"/>
        <v/>
      </c>
      <c r="Z584" s="58" t="str">
        <f t="shared" si="168"/>
        <v/>
      </c>
      <c r="AA584" s="58" t="str">
        <f t="shared" si="162"/>
        <v/>
      </c>
      <c r="AB584" s="58" t="str">
        <f t="shared" si="169"/>
        <v/>
      </c>
    </row>
    <row r="585" spans="6:28" ht="14.5">
      <c r="F585" s="68" t="str">
        <f t="shared" si="170"/>
        <v/>
      </c>
      <c r="G585" s="62" t="str">
        <f t="shared" si="171"/>
        <v/>
      </c>
      <c r="H585" s="62" t="str">
        <f t="shared" si="172"/>
        <v/>
      </c>
      <c r="I585" s="62" t="str">
        <f t="shared" si="173"/>
        <v/>
      </c>
      <c r="J585" s="69" t="str">
        <f t="shared" ref="J585:J648" si="175">IF(F585="","",J584+I585)</f>
        <v/>
      </c>
      <c r="K585" s="62" t="str">
        <f t="shared" si="174"/>
        <v/>
      </c>
      <c r="L585" s="69" t="str">
        <f t="shared" ref="L585:L648" si="176">IF(F585="","",L584+K585)</f>
        <v/>
      </c>
      <c r="M585" s="62"/>
      <c r="N585" s="62" t="str">
        <f t="shared" ref="N585:N648" si="177">IF(F585="","",G585-(K585+M585))</f>
        <v/>
      </c>
      <c r="O585" s="62"/>
      <c r="P585" s="62"/>
      <c r="Q585" s="62"/>
      <c r="R585" s="63" t="e">
        <f t="shared" si="163"/>
        <v>#VALUE!</v>
      </c>
      <c r="S585" s="62"/>
      <c r="U585" s="36" t="str">
        <f t="shared" si="164"/>
        <v/>
      </c>
      <c r="V585" s="58" t="str">
        <f t="shared" si="165"/>
        <v/>
      </c>
      <c r="W585" s="58" t="str">
        <f t="shared" si="166"/>
        <v/>
      </c>
      <c r="X585" s="58" t="str">
        <f t="shared" si="167"/>
        <v/>
      </c>
      <c r="Y585" s="58" t="str">
        <f t="shared" ref="Y585:Y648" si="178">IF(U585="","",Y584+X585)</f>
        <v/>
      </c>
      <c r="Z585" s="58" t="str">
        <f t="shared" si="168"/>
        <v/>
      </c>
      <c r="AA585" s="58" t="str">
        <f t="shared" ref="AA585:AA648" si="179">IF(U585="","",AA584+Z585)</f>
        <v/>
      </c>
      <c r="AB585" s="58" t="str">
        <f t="shared" si="169"/>
        <v/>
      </c>
    </row>
    <row r="586" spans="6:28" ht="14.5">
      <c r="F586" s="68" t="str">
        <f t="shared" si="170"/>
        <v/>
      </c>
      <c r="G586" s="62" t="str">
        <f t="shared" si="171"/>
        <v/>
      </c>
      <c r="H586" s="62" t="str">
        <f t="shared" si="172"/>
        <v/>
      </c>
      <c r="I586" s="62" t="str">
        <f t="shared" si="173"/>
        <v/>
      </c>
      <c r="J586" s="69" t="str">
        <f t="shared" si="175"/>
        <v/>
      </c>
      <c r="K586" s="62" t="str">
        <f t="shared" si="174"/>
        <v/>
      </c>
      <c r="L586" s="69" t="str">
        <f t="shared" si="176"/>
        <v/>
      </c>
      <c r="M586" s="62"/>
      <c r="N586" s="62" t="str">
        <f t="shared" si="177"/>
        <v/>
      </c>
      <c r="O586" s="62"/>
      <c r="P586" s="62"/>
      <c r="Q586" s="62"/>
      <c r="R586" s="63" t="e">
        <f t="shared" ref="R586:R649" si="180">IF(R585="","",RATE(F586,H586,-($G$7-$O$6*$G$7-$P$6),N586+$Q$6*N586)*12)</f>
        <v>#VALUE!</v>
      </c>
      <c r="S586" s="62"/>
      <c r="U586" s="36" t="str">
        <f t="shared" ref="U586:U649" si="181">IF(U585="","",IF(($D$8*12)+1&gt;U585+1,U585+1,""))</f>
        <v/>
      </c>
      <c r="V586" s="58" t="str">
        <f t="shared" ref="V586:V649" si="182">IF(U586="","",AB585)</f>
        <v/>
      </c>
      <c r="W586" s="58" t="str">
        <f t="shared" ref="W586:W649" si="183">IF(U586="","",W585)</f>
        <v/>
      </c>
      <c r="X586" s="58" t="str">
        <f t="shared" ref="X586:X649" si="184">IF(U586="","",($D$7/12)*V586)</f>
        <v/>
      </c>
      <c r="Y586" s="58" t="str">
        <f t="shared" si="178"/>
        <v/>
      </c>
      <c r="Z586" s="58" t="str">
        <f t="shared" ref="Z586:Z649" si="185">IF(U586="","",(1+$D$7/12)*Z585)</f>
        <v/>
      </c>
      <c r="AA586" s="58" t="str">
        <f t="shared" si="179"/>
        <v/>
      </c>
      <c r="AB586" s="58" t="str">
        <f t="shared" ref="AB586:AB649" si="186">IF(U586="","",V586-Z586)</f>
        <v/>
      </c>
    </row>
    <row r="587" spans="6:28" ht="14.5">
      <c r="F587" s="68" t="str">
        <f t="shared" ref="F587:F650" si="187">IF(N586&lt;0,"",IF(F586="","",IF(($C$8*12)+1&gt;F586+1,F586+1,"")))</f>
        <v/>
      </c>
      <c r="G587" s="62" t="str">
        <f t="shared" ref="G587:G650" si="188">IF(F587="","",N586)</f>
        <v/>
      </c>
      <c r="H587" s="62" t="str">
        <f t="shared" ref="H587:H650" si="189">IF(F587="","",H586)</f>
        <v/>
      </c>
      <c r="I587" s="62" t="str">
        <f t="shared" ref="I587:I650" si="190">IF(F587="","",($C$7/12)*G587)</f>
        <v/>
      </c>
      <c r="J587" s="69" t="str">
        <f t="shared" si="175"/>
        <v/>
      </c>
      <c r="K587" s="62" t="str">
        <f t="shared" ref="K587:K650" si="191">IF(F587="","",H587-I587)</f>
        <v/>
      </c>
      <c r="L587" s="69" t="str">
        <f t="shared" si="176"/>
        <v/>
      </c>
      <c r="M587" s="62"/>
      <c r="N587" s="62" t="str">
        <f t="shared" si="177"/>
        <v/>
      </c>
      <c r="O587" s="62"/>
      <c r="P587" s="62"/>
      <c r="Q587" s="62"/>
      <c r="R587" s="63" t="e">
        <f t="shared" si="180"/>
        <v>#VALUE!</v>
      </c>
      <c r="S587" s="62"/>
      <c r="U587" s="36" t="str">
        <f t="shared" si="181"/>
        <v/>
      </c>
      <c r="V587" s="58" t="str">
        <f t="shared" si="182"/>
        <v/>
      </c>
      <c r="W587" s="58" t="str">
        <f t="shared" si="183"/>
        <v/>
      </c>
      <c r="X587" s="58" t="str">
        <f t="shared" si="184"/>
        <v/>
      </c>
      <c r="Y587" s="58" t="str">
        <f t="shared" si="178"/>
        <v/>
      </c>
      <c r="Z587" s="58" t="str">
        <f t="shared" si="185"/>
        <v/>
      </c>
      <c r="AA587" s="58" t="str">
        <f t="shared" si="179"/>
        <v/>
      </c>
      <c r="AB587" s="58" t="str">
        <f t="shared" si="186"/>
        <v/>
      </c>
    </row>
    <row r="588" spans="6:28" ht="14.5">
      <c r="F588" s="68" t="str">
        <f t="shared" si="187"/>
        <v/>
      </c>
      <c r="G588" s="62" t="str">
        <f t="shared" si="188"/>
        <v/>
      </c>
      <c r="H588" s="62" t="str">
        <f t="shared" si="189"/>
        <v/>
      </c>
      <c r="I588" s="62" t="str">
        <f t="shared" si="190"/>
        <v/>
      </c>
      <c r="J588" s="69" t="str">
        <f t="shared" si="175"/>
        <v/>
      </c>
      <c r="K588" s="62" t="str">
        <f t="shared" si="191"/>
        <v/>
      </c>
      <c r="L588" s="69" t="str">
        <f t="shared" si="176"/>
        <v/>
      </c>
      <c r="M588" s="62"/>
      <c r="N588" s="62" t="str">
        <f t="shared" si="177"/>
        <v/>
      </c>
      <c r="O588" s="62"/>
      <c r="P588" s="62"/>
      <c r="Q588" s="62"/>
      <c r="R588" s="63" t="e">
        <f t="shared" si="180"/>
        <v>#VALUE!</v>
      </c>
      <c r="S588" s="62"/>
      <c r="U588" s="36" t="str">
        <f t="shared" si="181"/>
        <v/>
      </c>
      <c r="V588" s="58" t="str">
        <f t="shared" si="182"/>
        <v/>
      </c>
      <c r="W588" s="58" t="str">
        <f t="shared" si="183"/>
        <v/>
      </c>
      <c r="X588" s="58" t="str">
        <f t="shared" si="184"/>
        <v/>
      </c>
      <c r="Y588" s="58" t="str">
        <f t="shared" si="178"/>
        <v/>
      </c>
      <c r="Z588" s="58" t="str">
        <f t="shared" si="185"/>
        <v/>
      </c>
      <c r="AA588" s="58" t="str">
        <f t="shared" si="179"/>
        <v/>
      </c>
      <c r="AB588" s="58" t="str">
        <f t="shared" si="186"/>
        <v/>
      </c>
    </row>
    <row r="589" spans="6:28" ht="14.5">
      <c r="F589" s="68" t="str">
        <f t="shared" si="187"/>
        <v/>
      </c>
      <c r="G589" s="62" t="str">
        <f t="shared" si="188"/>
        <v/>
      </c>
      <c r="H589" s="62" t="str">
        <f t="shared" si="189"/>
        <v/>
      </c>
      <c r="I589" s="62" t="str">
        <f t="shared" si="190"/>
        <v/>
      </c>
      <c r="J589" s="69" t="str">
        <f t="shared" si="175"/>
        <v/>
      </c>
      <c r="K589" s="62" t="str">
        <f t="shared" si="191"/>
        <v/>
      </c>
      <c r="L589" s="69" t="str">
        <f t="shared" si="176"/>
        <v/>
      </c>
      <c r="M589" s="62"/>
      <c r="N589" s="62" t="str">
        <f t="shared" si="177"/>
        <v/>
      </c>
      <c r="O589" s="62"/>
      <c r="P589" s="62"/>
      <c r="Q589" s="62"/>
      <c r="R589" s="63" t="e">
        <f t="shared" si="180"/>
        <v>#VALUE!</v>
      </c>
      <c r="S589" s="62"/>
      <c r="U589" s="36" t="str">
        <f t="shared" si="181"/>
        <v/>
      </c>
      <c r="V589" s="58" t="str">
        <f t="shared" si="182"/>
        <v/>
      </c>
      <c r="W589" s="58" t="str">
        <f t="shared" si="183"/>
        <v/>
      </c>
      <c r="X589" s="58" t="str">
        <f t="shared" si="184"/>
        <v/>
      </c>
      <c r="Y589" s="58" t="str">
        <f t="shared" si="178"/>
        <v/>
      </c>
      <c r="Z589" s="58" t="str">
        <f t="shared" si="185"/>
        <v/>
      </c>
      <c r="AA589" s="58" t="str">
        <f t="shared" si="179"/>
        <v/>
      </c>
      <c r="AB589" s="58" t="str">
        <f t="shared" si="186"/>
        <v/>
      </c>
    </row>
    <row r="590" spans="6:28" ht="14.5">
      <c r="F590" s="68" t="str">
        <f t="shared" si="187"/>
        <v/>
      </c>
      <c r="G590" s="62" t="str">
        <f t="shared" si="188"/>
        <v/>
      </c>
      <c r="H590" s="62" t="str">
        <f t="shared" si="189"/>
        <v/>
      </c>
      <c r="I590" s="62" t="str">
        <f t="shared" si="190"/>
        <v/>
      </c>
      <c r="J590" s="69" t="str">
        <f t="shared" si="175"/>
        <v/>
      </c>
      <c r="K590" s="62" t="str">
        <f t="shared" si="191"/>
        <v/>
      </c>
      <c r="L590" s="69" t="str">
        <f t="shared" si="176"/>
        <v/>
      </c>
      <c r="M590" s="62"/>
      <c r="N590" s="62" t="str">
        <f t="shared" si="177"/>
        <v/>
      </c>
      <c r="O590" s="62"/>
      <c r="P590" s="62"/>
      <c r="Q590" s="62"/>
      <c r="R590" s="63" t="e">
        <f t="shared" si="180"/>
        <v>#VALUE!</v>
      </c>
      <c r="S590" s="62"/>
      <c r="U590" s="36" t="str">
        <f t="shared" si="181"/>
        <v/>
      </c>
      <c r="V590" s="58" t="str">
        <f t="shared" si="182"/>
        <v/>
      </c>
      <c r="W590" s="58" t="str">
        <f t="shared" si="183"/>
        <v/>
      </c>
      <c r="X590" s="58" t="str">
        <f t="shared" si="184"/>
        <v/>
      </c>
      <c r="Y590" s="58" t="str">
        <f t="shared" si="178"/>
        <v/>
      </c>
      <c r="Z590" s="58" t="str">
        <f t="shared" si="185"/>
        <v/>
      </c>
      <c r="AA590" s="58" t="str">
        <f t="shared" si="179"/>
        <v/>
      </c>
      <c r="AB590" s="58" t="str">
        <f t="shared" si="186"/>
        <v/>
      </c>
    </row>
    <row r="591" spans="6:28" ht="14.5">
      <c r="F591" s="68" t="str">
        <f t="shared" si="187"/>
        <v/>
      </c>
      <c r="G591" s="62" t="str">
        <f t="shared" si="188"/>
        <v/>
      </c>
      <c r="H591" s="62" t="str">
        <f t="shared" si="189"/>
        <v/>
      </c>
      <c r="I591" s="62" t="str">
        <f t="shared" si="190"/>
        <v/>
      </c>
      <c r="J591" s="69" t="str">
        <f t="shared" si="175"/>
        <v/>
      </c>
      <c r="K591" s="62" t="str">
        <f t="shared" si="191"/>
        <v/>
      </c>
      <c r="L591" s="69" t="str">
        <f t="shared" si="176"/>
        <v/>
      </c>
      <c r="M591" s="62"/>
      <c r="N591" s="62" t="str">
        <f t="shared" si="177"/>
        <v/>
      </c>
      <c r="O591" s="62"/>
      <c r="P591" s="62"/>
      <c r="Q591" s="62"/>
      <c r="R591" s="63" t="e">
        <f t="shared" si="180"/>
        <v>#VALUE!</v>
      </c>
      <c r="S591" s="62"/>
      <c r="U591" s="36" t="str">
        <f t="shared" si="181"/>
        <v/>
      </c>
      <c r="V591" s="58" t="str">
        <f t="shared" si="182"/>
        <v/>
      </c>
      <c r="W591" s="58" t="str">
        <f t="shared" si="183"/>
        <v/>
      </c>
      <c r="X591" s="58" t="str">
        <f t="shared" si="184"/>
        <v/>
      </c>
      <c r="Y591" s="58" t="str">
        <f t="shared" si="178"/>
        <v/>
      </c>
      <c r="Z591" s="58" t="str">
        <f t="shared" si="185"/>
        <v/>
      </c>
      <c r="AA591" s="58" t="str">
        <f t="shared" si="179"/>
        <v/>
      </c>
      <c r="AB591" s="58" t="str">
        <f t="shared" si="186"/>
        <v/>
      </c>
    </row>
    <row r="592" spans="6:28" ht="14.5">
      <c r="F592" s="68" t="str">
        <f t="shared" si="187"/>
        <v/>
      </c>
      <c r="G592" s="62" t="str">
        <f t="shared" si="188"/>
        <v/>
      </c>
      <c r="H592" s="62" t="str">
        <f t="shared" si="189"/>
        <v/>
      </c>
      <c r="I592" s="62" t="str">
        <f t="shared" si="190"/>
        <v/>
      </c>
      <c r="J592" s="69" t="str">
        <f t="shared" si="175"/>
        <v/>
      </c>
      <c r="K592" s="62" t="str">
        <f t="shared" si="191"/>
        <v/>
      </c>
      <c r="L592" s="69" t="str">
        <f t="shared" si="176"/>
        <v/>
      </c>
      <c r="M592" s="62"/>
      <c r="N592" s="62" t="str">
        <f t="shared" si="177"/>
        <v/>
      </c>
      <c r="O592" s="62"/>
      <c r="P592" s="62"/>
      <c r="Q592" s="62"/>
      <c r="R592" s="63" t="e">
        <f t="shared" si="180"/>
        <v>#VALUE!</v>
      </c>
      <c r="S592" s="62"/>
      <c r="U592" s="36" t="str">
        <f t="shared" si="181"/>
        <v/>
      </c>
      <c r="V592" s="58" t="str">
        <f t="shared" si="182"/>
        <v/>
      </c>
      <c r="W592" s="58" t="str">
        <f t="shared" si="183"/>
        <v/>
      </c>
      <c r="X592" s="58" t="str">
        <f t="shared" si="184"/>
        <v/>
      </c>
      <c r="Y592" s="58" t="str">
        <f t="shared" si="178"/>
        <v/>
      </c>
      <c r="Z592" s="58" t="str">
        <f t="shared" si="185"/>
        <v/>
      </c>
      <c r="AA592" s="58" t="str">
        <f t="shared" si="179"/>
        <v/>
      </c>
      <c r="AB592" s="58" t="str">
        <f t="shared" si="186"/>
        <v/>
      </c>
    </row>
    <row r="593" spans="6:28" ht="14.5">
      <c r="F593" s="68" t="str">
        <f t="shared" si="187"/>
        <v/>
      </c>
      <c r="G593" s="62" t="str">
        <f t="shared" si="188"/>
        <v/>
      </c>
      <c r="H593" s="62" t="str">
        <f t="shared" si="189"/>
        <v/>
      </c>
      <c r="I593" s="62" t="str">
        <f t="shared" si="190"/>
        <v/>
      </c>
      <c r="J593" s="69" t="str">
        <f t="shared" si="175"/>
        <v/>
      </c>
      <c r="K593" s="62" t="str">
        <f t="shared" si="191"/>
        <v/>
      </c>
      <c r="L593" s="69" t="str">
        <f t="shared" si="176"/>
        <v/>
      </c>
      <c r="M593" s="62"/>
      <c r="N593" s="62" t="str">
        <f t="shared" si="177"/>
        <v/>
      </c>
      <c r="O593" s="62"/>
      <c r="P593" s="62"/>
      <c r="Q593" s="62"/>
      <c r="R593" s="63" t="e">
        <f t="shared" si="180"/>
        <v>#VALUE!</v>
      </c>
      <c r="S593" s="62"/>
      <c r="U593" s="36" t="str">
        <f t="shared" si="181"/>
        <v/>
      </c>
      <c r="V593" s="58" t="str">
        <f t="shared" si="182"/>
        <v/>
      </c>
      <c r="W593" s="58" t="str">
        <f t="shared" si="183"/>
        <v/>
      </c>
      <c r="X593" s="58" t="str">
        <f t="shared" si="184"/>
        <v/>
      </c>
      <c r="Y593" s="58" t="str">
        <f t="shared" si="178"/>
        <v/>
      </c>
      <c r="Z593" s="58" t="str">
        <f t="shared" si="185"/>
        <v/>
      </c>
      <c r="AA593" s="58" t="str">
        <f t="shared" si="179"/>
        <v/>
      </c>
      <c r="AB593" s="58" t="str">
        <f t="shared" si="186"/>
        <v/>
      </c>
    </row>
    <row r="594" spans="6:28" ht="14.5">
      <c r="F594" s="68" t="str">
        <f t="shared" si="187"/>
        <v/>
      </c>
      <c r="G594" s="62" t="str">
        <f t="shared" si="188"/>
        <v/>
      </c>
      <c r="H594" s="62" t="str">
        <f t="shared" si="189"/>
        <v/>
      </c>
      <c r="I594" s="62" t="str">
        <f t="shared" si="190"/>
        <v/>
      </c>
      <c r="J594" s="69" t="str">
        <f t="shared" si="175"/>
        <v/>
      </c>
      <c r="K594" s="62" t="str">
        <f t="shared" si="191"/>
        <v/>
      </c>
      <c r="L594" s="69" t="str">
        <f t="shared" si="176"/>
        <v/>
      </c>
      <c r="M594" s="62"/>
      <c r="N594" s="62" t="str">
        <f t="shared" si="177"/>
        <v/>
      </c>
      <c r="O594" s="62"/>
      <c r="P594" s="62"/>
      <c r="Q594" s="62"/>
      <c r="R594" s="63" t="e">
        <f t="shared" si="180"/>
        <v>#VALUE!</v>
      </c>
      <c r="S594" s="62"/>
      <c r="U594" s="36" t="str">
        <f t="shared" si="181"/>
        <v/>
      </c>
      <c r="V594" s="58" t="str">
        <f t="shared" si="182"/>
        <v/>
      </c>
      <c r="W594" s="58" t="str">
        <f t="shared" si="183"/>
        <v/>
      </c>
      <c r="X594" s="58" t="str">
        <f t="shared" si="184"/>
        <v/>
      </c>
      <c r="Y594" s="58" t="str">
        <f t="shared" si="178"/>
        <v/>
      </c>
      <c r="Z594" s="58" t="str">
        <f t="shared" si="185"/>
        <v/>
      </c>
      <c r="AA594" s="58" t="str">
        <f t="shared" si="179"/>
        <v/>
      </c>
      <c r="AB594" s="58" t="str">
        <f t="shared" si="186"/>
        <v/>
      </c>
    </row>
    <row r="595" spans="6:28" ht="14.5">
      <c r="F595" s="68" t="str">
        <f t="shared" si="187"/>
        <v/>
      </c>
      <c r="G595" s="62" t="str">
        <f t="shared" si="188"/>
        <v/>
      </c>
      <c r="H595" s="62" t="str">
        <f t="shared" si="189"/>
        <v/>
      </c>
      <c r="I595" s="62" t="str">
        <f t="shared" si="190"/>
        <v/>
      </c>
      <c r="J595" s="69" t="str">
        <f t="shared" si="175"/>
        <v/>
      </c>
      <c r="K595" s="62" t="str">
        <f t="shared" si="191"/>
        <v/>
      </c>
      <c r="L595" s="69" t="str">
        <f t="shared" si="176"/>
        <v/>
      </c>
      <c r="M595" s="62"/>
      <c r="N595" s="62" t="str">
        <f t="shared" si="177"/>
        <v/>
      </c>
      <c r="O595" s="62"/>
      <c r="P595" s="62"/>
      <c r="Q595" s="62"/>
      <c r="R595" s="63" t="e">
        <f t="shared" si="180"/>
        <v>#VALUE!</v>
      </c>
      <c r="S595" s="62"/>
      <c r="U595" s="36" t="str">
        <f t="shared" si="181"/>
        <v/>
      </c>
      <c r="V595" s="58" t="str">
        <f t="shared" si="182"/>
        <v/>
      </c>
      <c r="W595" s="58" t="str">
        <f t="shared" si="183"/>
        <v/>
      </c>
      <c r="X595" s="58" t="str">
        <f t="shared" si="184"/>
        <v/>
      </c>
      <c r="Y595" s="58" t="str">
        <f t="shared" si="178"/>
        <v/>
      </c>
      <c r="Z595" s="58" t="str">
        <f t="shared" si="185"/>
        <v/>
      </c>
      <c r="AA595" s="58" t="str">
        <f t="shared" si="179"/>
        <v/>
      </c>
      <c r="AB595" s="58" t="str">
        <f t="shared" si="186"/>
        <v/>
      </c>
    </row>
    <row r="596" spans="6:28" ht="14.5">
      <c r="F596" s="68" t="str">
        <f t="shared" si="187"/>
        <v/>
      </c>
      <c r="G596" s="62" t="str">
        <f t="shared" si="188"/>
        <v/>
      </c>
      <c r="H596" s="62" t="str">
        <f t="shared" si="189"/>
        <v/>
      </c>
      <c r="I596" s="62" t="str">
        <f t="shared" si="190"/>
        <v/>
      </c>
      <c r="J596" s="69" t="str">
        <f t="shared" si="175"/>
        <v/>
      </c>
      <c r="K596" s="62" t="str">
        <f t="shared" si="191"/>
        <v/>
      </c>
      <c r="L596" s="69" t="str">
        <f t="shared" si="176"/>
        <v/>
      </c>
      <c r="M596" s="62"/>
      <c r="N596" s="62" t="str">
        <f t="shared" si="177"/>
        <v/>
      </c>
      <c r="O596" s="62"/>
      <c r="P596" s="62"/>
      <c r="Q596" s="62"/>
      <c r="R596" s="63" t="e">
        <f t="shared" si="180"/>
        <v>#VALUE!</v>
      </c>
      <c r="S596" s="62"/>
      <c r="U596" s="36" t="str">
        <f t="shared" si="181"/>
        <v/>
      </c>
      <c r="V596" s="58" t="str">
        <f t="shared" si="182"/>
        <v/>
      </c>
      <c r="W596" s="58" t="str">
        <f t="shared" si="183"/>
        <v/>
      </c>
      <c r="X596" s="58" t="str">
        <f t="shared" si="184"/>
        <v/>
      </c>
      <c r="Y596" s="58" t="str">
        <f t="shared" si="178"/>
        <v/>
      </c>
      <c r="Z596" s="58" t="str">
        <f t="shared" si="185"/>
        <v/>
      </c>
      <c r="AA596" s="58" t="str">
        <f t="shared" si="179"/>
        <v/>
      </c>
      <c r="AB596" s="58" t="str">
        <f t="shared" si="186"/>
        <v/>
      </c>
    </row>
    <row r="597" spans="6:28" ht="14.5">
      <c r="F597" s="68" t="str">
        <f t="shared" si="187"/>
        <v/>
      </c>
      <c r="G597" s="62" t="str">
        <f t="shared" si="188"/>
        <v/>
      </c>
      <c r="H597" s="62" t="str">
        <f t="shared" si="189"/>
        <v/>
      </c>
      <c r="I597" s="62" t="str">
        <f t="shared" si="190"/>
        <v/>
      </c>
      <c r="J597" s="69" t="str">
        <f t="shared" si="175"/>
        <v/>
      </c>
      <c r="K597" s="62" t="str">
        <f t="shared" si="191"/>
        <v/>
      </c>
      <c r="L597" s="69" t="str">
        <f t="shared" si="176"/>
        <v/>
      </c>
      <c r="M597" s="62"/>
      <c r="N597" s="62" t="str">
        <f t="shared" si="177"/>
        <v/>
      </c>
      <c r="O597" s="62"/>
      <c r="P597" s="62"/>
      <c r="Q597" s="62"/>
      <c r="R597" s="63" t="e">
        <f t="shared" si="180"/>
        <v>#VALUE!</v>
      </c>
      <c r="S597" s="62"/>
      <c r="U597" s="36" t="str">
        <f t="shared" si="181"/>
        <v/>
      </c>
      <c r="V597" s="58" t="str">
        <f t="shared" si="182"/>
        <v/>
      </c>
      <c r="W597" s="58" t="str">
        <f t="shared" si="183"/>
        <v/>
      </c>
      <c r="X597" s="58" t="str">
        <f t="shared" si="184"/>
        <v/>
      </c>
      <c r="Y597" s="58" t="str">
        <f t="shared" si="178"/>
        <v/>
      </c>
      <c r="Z597" s="58" t="str">
        <f t="shared" si="185"/>
        <v/>
      </c>
      <c r="AA597" s="58" t="str">
        <f t="shared" si="179"/>
        <v/>
      </c>
      <c r="AB597" s="58" t="str">
        <f t="shared" si="186"/>
        <v/>
      </c>
    </row>
    <row r="598" spans="6:28" ht="14.5">
      <c r="F598" s="68" t="str">
        <f t="shared" si="187"/>
        <v/>
      </c>
      <c r="G598" s="62" t="str">
        <f t="shared" si="188"/>
        <v/>
      </c>
      <c r="H598" s="62" t="str">
        <f t="shared" si="189"/>
        <v/>
      </c>
      <c r="I598" s="62" t="str">
        <f t="shared" si="190"/>
        <v/>
      </c>
      <c r="J598" s="69" t="str">
        <f t="shared" si="175"/>
        <v/>
      </c>
      <c r="K598" s="62" t="str">
        <f t="shared" si="191"/>
        <v/>
      </c>
      <c r="L598" s="69" t="str">
        <f t="shared" si="176"/>
        <v/>
      </c>
      <c r="M598" s="62"/>
      <c r="N598" s="62" t="str">
        <f t="shared" si="177"/>
        <v/>
      </c>
      <c r="O598" s="62"/>
      <c r="P598" s="62"/>
      <c r="Q598" s="62"/>
      <c r="R598" s="63" t="e">
        <f t="shared" si="180"/>
        <v>#VALUE!</v>
      </c>
      <c r="S598" s="62"/>
      <c r="U598" s="36" t="str">
        <f t="shared" si="181"/>
        <v/>
      </c>
      <c r="V598" s="58" t="str">
        <f t="shared" si="182"/>
        <v/>
      </c>
      <c r="W598" s="58" t="str">
        <f t="shared" si="183"/>
        <v/>
      </c>
      <c r="X598" s="58" t="str">
        <f t="shared" si="184"/>
        <v/>
      </c>
      <c r="Y598" s="58" t="str">
        <f t="shared" si="178"/>
        <v/>
      </c>
      <c r="Z598" s="58" t="str">
        <f t="shared" si="185"/>
        <v/>
      </c>
      <c r="AA598" s="58" t="str">
        <f t="shared" si="179"/>
        <v/>
      </c>
      <c r="AB598" s="58" t="str">
        <f t="shared" si="186"/>
        <v/>
      </c>
    </row>
    <row r="599" spans="6:28" ht="14.5">
      <c r="F599" s="68" t="str">
        <f t="shared" si="187"/>
        <v/>
      </c>
      <c r="G599" s="62" t="str">
        <f t="shared" si="188"/>
        <v/>
      </c>
      <c r="H599" s="62" t="str">
        <f t="shared" si="189"/>
        <v/>
      </c>
      <c r="I599" s="62" t="str">
        <f t="shared" si="190"/>
        <v/>
      </c>
      <c r="J599" s="69" t="str">
        <f t="shared" si="175"/>
        <v/>
      </c>
      <c r="K599" s="62" t="str">
        <f t="shared" si="191"/>
        <v/>
      </c>
      <c r="L599" s="69" t="str">
        <f t="shared" si="176"/>
        <v/>
      </c>
      <c r="M599" s="62"/>
      <c r="N599" s="62" t="str">
        <f t="shared" si="177"/>
        <v/>
      </c>
      <c r="O599" s="62"/>
      <c r="P599" s="62"/>
      <c r="Q599" s="62"/>
      <c r="R599" s="63" t="e">
        <f t="shared" si="180"/>
        <v>#VALUE!</v>
      </c>
      <c r="S599" s="62"/>
      <c r="U599" s="36" t="str">
        <f t="shared" si="181"/>
        <v/>
      </c>
      <c r="V599" s="58" t="str">
        <f t="shared" si="182"/>
        <v/>
      </c>
      <c r="W599" s="58" t="str">
        <f t="shared" si="183"/>
        <v/>
      </c>
      <c r="X599" s="58" t="str">
        <f t="shared" si="184"/>
        <v/>
      </c>
      <c r="Y599" s="58" t="str">
        <f t="shared" si="178"/>
        <v/>
      </c>
      <c r="Z599" s="58" t="str">
        <f t="shared" si="185"/>
        <v/>
      </c>
      <c r="AA599" s="58" t="str">
        <f t="shared" si="179"/>
        <v/>
      </c>
      <c r="AB599" s="58" t="str">
        <f t="shared" si="186"/>
        <v/>
      </c>
    </row>
    <row r="600" spans="6:28" ht="14.5">
      <c r="F600" s="68" t="str">
        <f t="shared" si="187"/>
        <v/>
      </c>
      <c r="G600" s="62" t="str">
        <f t="shared" si="188"/>
        <v/>
      </c>
      <c r="H600" s="62" t="str">
        <f t="shared" si="189"/>
        <v/>
      </c>
      <c r="I600" s="62" t="str">
        <f t="shared" si="190"/>
        <v/>
      </c>
      <c r="J600" s="69" t="str">
        <f t="shared" si="175"/>
        <v/>
      </c>
      <c r="K600" s="62" t="str">
        <f t="shared" si="191"/>
        <v/>
      </c>
      <c r="L600" s="69" t="str">
        <f t="shared" si="176"/>
        <v/>
      </c>
      <c r="M600" s="62"/>
      <c r="N600" s="62" t="str">
        <f t="shared" si="177"/>
        <v/>
      </c>
      <c r="O600" s="62"/>
      <c r="P600" s="62"/>
      <c r="Q600" s="62"/>
      <c r="R600" s="63" t="e">
        <f t="shared" si="180"/>
        <v>#VALUE!</v>
      </c>
      <c r="S600" s="62"/>
      <c r="U600" s="36" t="str">
        <f t="shared" si="181"/>
        <v/>
      </c>
      <c r="V600" s="58" t="str">
        <f t="shared" si="182"/>
        <v/>
      </c>
      <c r="W600" s="58" t="str">
        <f t="shared" si="183"/>
        <v/>
      </c>
      <c r="X600" s="58" t="str">
        <f t="shared" si="184"/>
        <v/>
      </c>
      <c r="Y600" s="58" t="str">
        <f t="shared" si="178"/>
        <v/>
      </c>
      <c r="Z600" s="58" t="str">
        <f t="shared" si="185"/>
        <v/>
      </c>
      <c r="AA600" s="58" t="str">
        <f t="shared" si="179"/>
        <v/>
      </c>
      <c r="AB600" s="58" t="str">
        <f t="shared" si="186"/>
        <v/>
      </c>
    </row>
    <row r="601" spans="6:28" ht="14.5">
      <c r="F601" s="68" t="str">
        <f t="shared" si="187"/>
        <v/>
      </c>
      <c r="G601" s="62" t="str">
        <f t="shared" si="188"/>
        <v/>
      </c>
      <c r="H601" s="62" t="str">
        <f t="shared" si="189"/>
        <v/>
      </c>
      <c r="I601" s="62" t="str">
        <f t="shared" si="190"/>
        <v/>
      </c>
      <c r="J601" s="69" t="str">
        <f t="shared" si="175"/>
        <v/>
      </c>
      <c r="K601" s="62" t="str">
        <f t="shared" si="191"/>
        <v/>
      </c>
      <c r="L601" s="69" t="str">
        <f t="shared" si="176"/>
        <v/>
      </c>
      <c r="M601" s="62"/>
      <c r="N601" s="62" t="str">
        <f t="shared" si="177"/>
        <v/>
      </c>
      <c r="O601" s="62"/>
      <c r="P601" s="62"/>
      <c r="Q601" s="62"/>
      <c r="R601" s="63" t="e">
        <f t="shared" si="180"/>
        <v>#VALUE!</v>
      </c>
      <c r="S601" s="62"/>
      <c r="U601" s="36" t="str">
        <f t="shared" si="181"/>
        <v/>
      </c>
      <c r="V601" s="58" t="str">
        <f t="shared" si="182"/>
        <v/>
      </c>
      <c r="W601" s="58" t="str">
        <f t="shared" si="183"/>
        <v/>
      </c>
      <c r="X601" s="58" t="str">
        <f t="shared" si="184"/>
        <v/>
      </c>
      <c r="Y601" s="58" t="str">
        <f t="shared" si="178"/>
        <v/>
      </c>
      <c r="Z601" s="58" t="str">
        <f t="shared" si="185"/>
        <v/>
      </c>
      <c r="AA601" s="58" t="str">
        <f t="shared" si="179"/>
        <v/>
      </c>
      <c r="AB601" s="58" t="str">
        <f t="shared" si="186"/>
        <v/>
      </c>
    </row>
    <row r="602" spans="6:28" ht="14.5">
      <c r="F602" s="68" t="str">
        <f t="shared" si="187"/>
        <v/>
      </c>
      <c r="G602" s="62" t="str">
        <f t="shared" si="188"/>
        <v/>
      </c>
      <c r="H602" s="62" t="str">
        <f t="shared" si="189"/>
        <v/>
      </c>
      <c r="I602" s="62" t="str">
        <f t="shared" si="190"/>
        <v/>
      </c>
      <c r="J602" s="69" t="str">
        <f t="shared" si="175"/>
        <v/>
      </c>
      <c r="K602" s="62" t="str">
        <f t="shared" si="191"/>
        <v/>
      </c>
      <c r="L602" s="69" t="str">
        <f t="shared" si="176"/>
        <v/>
      </c>
      <c r="M602" s="62"/>
      <c r="N602" s="62" t="str">
        <f t="shared" si="177"/>
        <v/>
      </c>
      <c r="O602" s="62"/>
      <c r="P602" s="62"/>
      <c r="Q602" s="62"/>
      <c r="R602" s="63" t="e">
        <f t="shared" si="180"/>
        <v>#VALUE!</v>
      </c>
      <c r="S602" s="62"/>
      <c r="U602" s="36" t="str">
        <f t="shared" si="181"/>
        <v/>
      </c>
      <c r="V602" s="58" t="str">
        <f t="shared" si="182"/>
        <v/>
      </c>
      <c r="W602" s="58" t="str">
        <f t="shared" si="183"/>
        <v/>
      </c>
      <c r="X602" s="58" t="str">
        <f t="shared" si="184"/>
        <v/>
      </c>
      <c r="Y602" s="58" t="str">
        <f t="shared" si="178"/>
        <v/>
      </c>
      <c r="Z602" s="58" t="str">
        <f t="shared" si="185"/>
        <v/>
      </c>
      <c r="AA602" s="58" t="str">
        <f t="shared" si="179"/>
        <v/>
      </c>
      <c r="AB602" s="58" t="str">
        <f t="shared" si="186"/>
        <v/>
      </c>
    </row>
    <row r="603" spans="6:28" ht="14.5">
      <c r="F603" s="68" t="str">
        <f t="shared" si="187"/>
        <v/>
      </c>
      <c r="G603" s="62" t="str">
        <f t="shared" si="188"/>
        <v/>
      </c>
      <c r="H603" s="62" t="str">
        <f t="shared" si="189"/>
        <v/>
      </c>
      <c r="I603" s="62" t="str">
        <f t="shared" si="190"/>
        <v/>
      </c>
      <c r="J603" s="69" t="str">
        <f t="shared" si="175"/>
        <v/>
      </c>
      <c r="K603" s="62" t="str">
        <f t="shared" si="191"/>
        <v/>
      </c>
      <c r="L603" s="69" t="str">
        <f t="shared" si="176"/>
        <v/>
      </c>
      <c r="M603" s="62"/>
      <c r="N603" s="62" t="str">
        <f t="shared" si="177"/>
        <v/>
      </c>
      <c r="O603" s="62"/>
      <c r="P603" s="62"/>
      <c r="Q603" s="62"/>
      <c r="R603" s="63" t="e">
        <f t="shared" si="180"/>
        <v>#VALUE!</v>
      </c>
      <c r="S603" s="62"/>
      <c r="U603" s="36" t="str">
        <f t="shared" si="181"/>
        <v/>
      </c>
      <c r="V603" s="58" t="str">
        <f t="shared" si="182"/>
        <v/>
      </c>
      <c r="W603" s="58" t="str">
        <f t="shared" si="183"/>
        <v/>
      </c>
      <c r="X603" s="58" t="str">
        <f t="shared" si="184"/>
        <v/>
      </c>
      <c r="Y603" s="58" t="str">
        <f t="shared" si="178"/>
        <v/>
      </c>
      <c r="Z603" s="58" t="str">
        <f t="shared" si="185"/>
        <v/>
      </c>
      <c r="AA603" s="58" t="str">
        <f t="shared" si="179"/>
        <v/>
      </c>
      <c r="AB603" s="58" t="str">
        <f t="shared" si="186"/>
        <v/>
      </c>
    </row>
    <row r="604" spans="6:28" ht="14.5">
      <c r="F604" s="68" t="str">
        <f t="shared" si="187"/>
        <v/>
      </c>
      <c r="G604" s="62" t="str">
        <f t="shared" si="188"/>
        <v/>
      </c>
      <c r="H604" s="62" t="str">
        <f t="shared" si="189"/>
        <v/>
      </c>
      <c r="I604" s="62" t="str">
        <f t="shared" si="190"/>
        <v/>
      </c>
      <c r="J604" s="69" t="str">
        <f t="shared" si="175"/>
        <v/>
      </c>
      <c r="K604" s="62" t="str">
        <f t="shared" si="191"/>
        <v/>
      </c>
      <c r="L604" s="69" t="str">
        <f t="shared" si="176"/>
        <v/>
      </c>
      <c r="M604" s="62"/>
      <c r="N604" s="62" t="str">
        <f t="shared" si="177"/>
        <v/>
      </c>
      <c r="O604" s="62"/>
      <c r="P604" s="62"/>
      <c r="Q604" s="62"/>
      <c r="R604" s="63" t="e">
        <f t="shared" si="180"/>
        <v>#VALUE!</v>
      </c>
      <c r="S604" s="62"/>
      <c r="U604" s="36" t="str">
        <f t="shared" si="181"/>
        <v/>
      </c>
      <c r="V604" s="58" t="str">
        <f t="shared" si="182"/>
        <v/>
      </c>
      <c r="W604" s="58" t="str">
        <f t="shared" si="183"/>
        <v/>
      </c>
      <c r="X604" s="58" t="str">
        <f t="shared" si="184"/>
        <v/>
      </c>
      <c r="Y604" s="58" t="str">
        <f t="shared" si="178"/>
        <v/>
      </c>
      <c r="Z604" s="58" t="str">
        <f t="shared" si="185"/>
        <v/>
      </c>
      <c r="AA604" s="58" t="str">
        <f t="shared" si="179"/>
        <v/>
      </c>
      <c r="AB604" s="58" t="str">
        <f t="shared" si="186"/>
        <v/>
      </c>
    </row>
    <row r="605" spans="6:28" ht="14.5">
      <c r="F605" s="68" t="str">
        <f t="shared" si="187"/>
        <v/>
      </c>
      <c r="G605" s="62" t="str">
        <f t="shared" si="188"/>
        <v/>
      </c>
      <c r="H605" s="62" t="str">
        <f t="shared" si="189"/>
        <v/>
      </c>
      <c r="I605" s="62" t="str">
        <f t="shared" si="190"/>
        <v/>
      </c>
      <c r="J605" s="69" t="str">
        <f t="shared" si="175"/>
        <v/>
      </c>
      <c r="K605" s="62" t="str">
        <f t="shared" si="191"/>
        <v/>
      </c>
      <c r="L605" s="69" t="str">
        <f t="shared" si="176"/>
        <v/>
      </c>
      <c r="M605" s="62"/>
      <c r="N605" s="62" t="str">
        <f t="shared" si="177"/>
        <v/>
      </c>
      <c r="O605" s="62"/>
      <c r="P605" s="62"/>
      <c r="Q605" s="62"/>
      <c r="R605" s="63" t="e">
        <f t="shared" si="180"/>
        <v>#VALUE!</v>
      </c>
      <c r="S605" s="62"/>
      <c r="U605" s="36" t="str">
        <f t="shared" si="181"/>
        <v/>
      </c>
      <c r="V605" s="58" t="str">
        <f t="shared" si="182"/>
        <v/>
      </c>
      <c r="W605" s="58" t="str">
        <f t="shared" si="183"/>
        <v/>
      </c>
      <c r="X605" s="58" t="str">
        <f t="shared" si="184"/>
        <v/>
      </c>
      <c r="Y605" s="58" t="str">
        <f t="shared" si="178"/>
        <v/>
      </c>
      <c r="Z605" s="58" t="str">
        <f t="shared" si="185"/>
        <v/>
      </c>
      <c r="AA605" s="58" t="str">
        <f t="shared" si="179"/>
        <v/>
      </c>
      <c r="AB605" s="58" t="str">
        <f t="shared" si="186"/>
        <v/>
      </c>
    </row>
    <row r="606" spans="6:28" ht="14.5">
      <c r="F606" s="68" t="str">
        <f t="shared" si="187"/>
        <v/>
      </c>
      <c r="G606" s="62" t="str">
        <f t="shared" si="188"/>
        <v/>
      </c>
      <c r="H606" s="62" t="str">
        <f t="shared" si="189"/>
        <v/>
      </c>
      <c r="I606" s="62" t="str">
        <f t="shared" si="190"/>
        <v/>
      </c>
      <c r="J606" s="69" t="str">
        <f t="shared" si="175"/>
        <v/>
      </c>
      <c r="K606" s="62" t="str">
        <f t="shared" si="191"/>
        <v/>
      </c>
      <c r="L606" s="69" t="str">
        <f t="shared" si="176"/>
        <v/>
      </c>
      <c r="M606" s="62"/>
      <c r="N606" s="62" t="str">
        <f t="shared" si="177"/>
        <v/>
      </c>
      <c r="O606" s="62"/>
      <c r="P606" s="62"/>
      <c r="Q606" s="62"/>
      <c r="R606" s="63" t="e">
        <f t="shared" si="180"/>
        <v>#VALUE!</v>
      </c>
      <c r="S606" s="62"/>
      <c r="U606" s="36" t="str">
        <f t="shared" si="181"/>
        <v/>
      </c>
      <c r="V606" s="58" t="str">
        <f t="shared" si="182"/>
        <v/>
      </c>
      <c r="W606" s="58" t="str">
        <f t="shared" si="183"/>
        <v/>
      </c>
      <c r="X606" s="58" t="str">
        <f t="shared" si="184"/>
        <v/>
      </c>
      <c r="Y606" s="58" t="str">
        <f t="shared" si="178"/>
        <v/>
      </c>
      <c r="Z606" s="58" t="str">
        <f t="shared" si="185"/>
        <v/>
      </c>
      <c r="AA606" s="58" t="str">
        <f t="shared" si="179"/>
        <v/>
      </c>
      <c r="AB606" s="58" t="str">
        <f t="shared" si="186"/>
        <v/>
      </c>
    </row>
    <row r="607" spans="6:28" ht="14.5">
      <c r="F607" s="68" t="str">
        <f t="shared" si="187"/>
        <v/>
      </c>
      <c r="G607" s="62" t="str">
        <f t="shared" si="188"/>
        <v/>
      </c>
      <c r="H607" s="62" t="str">
        <f t="shared" si="189"/>
        <v/>
      </c>
      <c r="I607" s="62" t="str">
        <f t="shared" si="190"/>
        <v/>
      </c>
      <c r="J607" s="69" t="str">
        <f t="shared" si="175"/>
        <v/>
      </c>
      <c r="K607" s="62" t="str">
        <f t="shared" si="191"/>
        <v/>
      </c>
      <c r="L607" s="69" t="str">
        <f t="shared" si="176"/>
        <v/>
      </c>
      <c r="M607" s="62"/>
      <c r="N607" s="62" t="str">
        <f t="shared" si="177"/>
        <v/>
      </c>
      <c r="O607" s="62"/>
      <c r="P607" s="62"/>
      <c r="Q607" s="62"/>
      <c r="R607" s="63" t="e">
        <f t="shared" si="180"/>
        <v>#VALUE!</v>
      </c>
      <c r="S607" s="62"/>
      <c r="U607" s="36" t="str">
        <f t="shared" si="181"/>
        <v/>
      </c>
      <c r="V607" s="58" t="str">
        <f t="shared" si="182"/>
        <v/>
      </c>
      <c r="W607" s="58" t="str">
        <f t="shared" si="183"/>
        <v/>
      </c>
      <c r="X607" s="58" t="str">
        <f t="shared" si="184"/>
        <v/>
      </c>
      <c r="Y607" s="58" t="str">
        <f t="shared" si="178"/>
        <v/>
      </c>
      <c r="Z607" s="58" t="str">
        <f t="shared" si="185"/>
        <v/>
      </c>
      <c r="AA607" s="58" t="str">
        <f t="shared" si="179"/>
        <v/>
      </c>
      <c r="AB607" s="58" t="str">
        <f t="shared" si="186"/>
        <v/>
      </c>
    </row>
    <row r="608" spans="6:28" ht="14.5">
      <c r="F608" s="68" t="str">
        <f t="shared" si="187"/>
        <v/>
      </c>
      <c r="G608" s="62" t="str">
        <f t="shared" si="188"/>
        <v/>
      </c>
      <c r="H608" s="62" t="str">
        <f t="shared" si="189"/>
        <v/>
      </c>
      <c r="I608" s="62" t="str">
        <f t="shared" si="190"/>
        <v/>
      </c>
      <c r="J608" s="69" t="str">
        <f t="shared" si="175"/>
        <v/>
      </c>
      <c r="K608" s="62" t="str">
        <f t="shared" si="191"/>
        <v/>
      </c>
      <c r="L608" s="69" t="str">
        <f t="shared" si="176"/>
        <v/>
      </c>
      <c r="M608" s="62"/>
      <c r="N608" s="62" t="str">
        <f t="shared" si="177"/>
        <v/>
      </c>
      <c r="O608" s="62"/>
      <c r="P608" s="62"/>
      <c r="Q608" s="62"/>
      <c r="R608" s="63" t="e">
        <f t="shared" si="180"/>
        <v>#VALUE!</v>
      </c>
      <c r="S608" s="62"/>
      <c r="U608" s="36" t="str">
        <f t="shared" si="181"/>
        <v/>
      </c>
      <c r="V608" s="58" t="str">
        <f t="shared" si="182"/>
        <v/>
      </c>
      <c r="W608" s="58" t="str">
        <f t="shared" si="183"/>
        <v/>
      </c>
      <c r="X608" s="58" t="str">
        <f t="shared" si="184"/>
        <v/>
      </c>
      <c r="Y608" s="58" t="str">
        <f t="shared" si="178"/>
        <v/>
      </c>
      <c r="Z608" s="58" t="str">
        <f t="shared" si="185"/>
        <v/>
      </c>
      <c r="AA608" s="58" t="str">
        <f t="shared" si="179"/>
        <v/>
      </c>
      <c r="AB608" s="58" t="str">
        <f t="shared" si="186"/>
        <v/>
      </c>
    </row>
    <row r="609" spans="6:28" ht="14.5">
      <c r="F609" s="68" t="str">
        <f t="shared" si="187"/>
        <v/>
      </c>
      <c r="G609" s="62" t="str">
        <f t="shared" si="188"/>
        <v/>
      </c>
      <c r="H609" s="62" t="str">
        <f t="shared" si="189"/>
        <v/>
      </c>
      <c r="I609" s="62" t="str">
        <f t="shared" si="190"/>
        <v/>
      </c>
      <c r="J609" s="69" t="str">
        <f t="shared" si="175"/>
        <v/>
      </c>
      <c r="K609" s="62" t="str">
        <f t="shared" si="191"/>
        <v/>
      </c>
      <c r="L609" s="69" t="str">
        <f t="shared" si="176"/>
        <v/>
      </c>
      <c r="M609" s="62"/>
      <c r="N609" s="62" t="str">
        <f t="shared" si="177"/>
        <v/>
      </c>
      <c r="O609" s="62"/>
      <c r="P609" s="62"/>
      <c r="Q609" s="62"/>
      <c r="R609" s="63" t="e">
        <f t="shared" si="180"/>
        <v>#VALUE!</v>
      </c>
      <c r="S609" s="62"/>
      <c r="U609" s="36" t="str">
        <f t="shared" si="181"/>
        <v/>
      </c>
      <c r="V609" s="58" t="str">
        <f t="shared" si="182"/>
        <v/>
      </c>
      <c r="W609" s="58" t="str">
        <f t="shared" si="183"/>
        <v/>
      </c>
      <c r="X609" s="58" t="str">
        <f t="shared" si="184"/>
        <v/>
      </c>
      <c r="Y609" s="58" t="str">
        <f t="shared" si="178"/>
        <v/>
      </c>
      <c r="Z609" s="58" t="str">
        <f t="shared" si="185"/>
        <v/>
      </c>
      <c r="AA609" s="58" t="str">
        <f t="shared" si="179"/>
        <v/>
      </c>
      <c r="AB609" s="58" t="str">
        <f t="shared" si="186"/>
        <v/>
      </c>
    </row>
    <row r="610" spans="6:28" ht="14.5">
      <c r="F610" s="68" t="str">
        <f t="shared" si="187"/>
        <v/>
      </c>
      <c r="G610" s="62" t="str">
        <f t="shared" si="188"/>
        <v/>
      </c>
      <c r="H610" s="62" t="str">
        <f t="shared" si="189"/>
        <v/>
      </c>
      <c r="I610" s="62" t="str">
        <f t="shared" si="190"/>
        <v/>
      </c>
      <c r="J610" s="69" t="str">
        <f t="shared" si="175"/>
        <v/>
      </c>
      <c r="K610" s="62" t="str">
        <f t="shared" si="191"/>
        <v/>
      </c>
      <c r="L610" s="69" t="str">
        <f t="shared" si="176"/>
        <v/>
      </c>
      <c r="M610" s="62"/>
      <c r="N610" s="62" t="str">
        <f t="shared" si="177"/>
        <v/>
      </c>
      <c r="O610" s="62"/>
      <c r="P610" s="62"/>
      <c r="Q610" s="62"/>
      <c r="R610" s="63" t="e">
        <f t="shared" si="180"/>
        <v>#VALUE!</v>
      </c>
      <c r="S610" s="62"/>
      <c r="U610" s="36" t="str">
        <f t="shared" si="181"/>
        <v/>
      </c>
      <c r="V610" s="58" t="str">
        <f t="shared" si="182"/>
        <v/>
      </c>
      <c r="W610" s="58" t="str">
        <f t="shared" si="183"/>
        <v/>
      </c>
      <c r="X610" s="58" t="str">
        <f t="shared" si="184"/>
        <v/>
      </c>
      <c r="Y610" s="58" t="str">
        <f t="shared" si="178"/>
        <v/>
      </c>
      <c r="Z610" s="58" t="str">
        <f t="shared" si="185"/>
        <v/>
      </c>
      <c r="AA610" s="58" t="str">
        <f t="shared" si="179"/>
        <v/>
      </c>
      <c r="AB610" s="58" t="str">
        <f t="shared" si="186"/>
        <v/>
      </c>
    </row>
    <row r="611" spans="6:28" ht="14.5">
      <c r="F611" s="68" t="str">
        <f t="shared" si="187"/>
        <v/>
      </c>
      <c r="G611" s="62" t="str">
        <f t="shared" si="188"/>
        <v/>
      </c>
      <c r="H611" s="62" t="str">
        <f t="shared" si="189"/>
        <v/>
      </c>
      <c r="I611" s="62" t="str">
        <f t="shared" si="190"/>
        <v/>
      </c>
      <c r="J611" s="69" t="str">
        <f t="shared" si="175"/>
        <v/>
      </c>
      <c r="K611" s="62" t="str">
        <f t="shared" si="191"/>
        <v/>
      </c>
      <c r="L611" s="69" t="str">
        <f t="shared" si="176"/>
        <v/>
      </c>
      <c r="M611" s="62"/>
      <c r="N611" s="62" t="str">
        <f t="shared" si="177"/>
        <v/>
      </c>
      <c r="O611" s="62"/>
      <c r="P611" s="62"/>
      <c r="Q611" s="62"/>
      <c r="R611" s="63" t="e">
        <f t="shared" si="180"/>
        <v>#VALUE!</v>
      </c>
      <c r="S611" s="62"/>
      <c r="U611" s="36" t="str">
        <f t="shared" si="181"/>
        <v/>
      </c>
      <c r="V611" s="58" t="str">
        <f t="shared" si="182"/>
        <v/>
      </c>
      <c r="W611" s="58" t="str">
        <f t="shared" si="183"/>
        <v/>
      </c>
      <c r="X611" s="58" t="str">
        <f t="shared" si="184"/>
        <v/>
      </c>
      <c r="Y611" s="58" t="str">
        <f t="shared" si="178"/>
        <v/>
      </c>
      <c r="Z611" s="58" t="str">
        <f t="shared" si="185"/>
        <v/>
      </c>
      <c r="AA611" s="58" t="str">
        <f t="shared" si="179"/>
        <v/>
      </c>
      <c r="AB611" s="58" t="str">
        <f t="shared" si="186"/>
        <v/>
      </c>
    </row>
    <row r="612" spans="6:28" ht="14.5">
      <c r="F612" s="68" t="str">
        <f t="shared" si="187"/>
        <v/>
      </c>
      <c r="G612" s="62" t="str">
        <f t="shared" si="188"/>
        <v/>
      </c>
      <c r="H612" s="62" t="str">
        <f t="shared" si="189"/>
        <v/>
      </c>
      <c r="I612" s="62" t="str">
        <f t="shared" si="190"/>
        <v/>
      </c>
      <c r="J612" s="69" t="str">
        <f t="shared" si="175"/>
        <v/>
      </c>
      <c r="K612" s="62" t="str">
        <f t="shared" si="191"/>
        <v/>
      </c>
      <c r="L612" s="69" t="str">
        <f t="shared" si="176"/>
        <v/>
      </c>
      <c r="M612" s="62"/>
      <c r="N612" s="62" t="str">
        <f t="shared" si="177"/>
        <v/>
      </c>
      <c r="O612" s="62"/>
      <c r="P612" s="62"/>
      <c r="Q612" s="62"/>
      <c r="R612" s="63" t="e">
        <f t="shared" si="180"/>
        <v>#VALUE!</v>
      </c>
      <c r="S612" s="62"/>
      <c r="U612" s="36" t="str">
        <f t="shared" si="181"/>
        <v/>
      </c>
      <c r="V612" s="58" t="str">
        <f t="shared" si="182"/>
        <v/>
      </c>
      <c r="W612" s="58" t="str">
        <f t="shared" si="183"/>
        <v/>
      </c>
      <c r="X612" s="58" t="str">
        <f t="shared" si="184"/>
        <v/>
      </c>
      <c r="Y612" s="58" t="str">
        <f t="shared" si="178"/>
        <v/>
      </c>
      <c r="Z612" s="58" t="str">
        <f t="shared" si="185"/>
        <v/>
      </c>
      <c r="AA612" s="58" t="str">
        <f t="shared" si="179"/>
        <v/>
      </c>
      <c r="AB612" s="58" t="str">
        <f t="shared" si="186"/>
        <v/>
      </c>
    </row>
    <row r="613" spans="6:28" ht="14.5">
      <c r="F613" s="68" t="str">
        <f t="shared" si="187"/>
        <v/>
      </c>
      <c r="G613" s="62" t="str">
        <f t="shared" si="188"/>
        <v/>
      </c>
      <c r="H613" s="62" t="str">
        <f t="shared" si="189"/>
        <v/>
      </c>
      <c r="I613" s="62" t="str">
        <f t="shared" si="190"/>
        <v/>
      </c>
      <c r="J613" s="69" t="str">
        <f t="shared" si="175"/>
        <v/>
      </c>
      <c r="K613" s="62" t="str">
        <f t="shared" si="191"/>
        <v/>
      </c>
      <c r="L613" s="69" t="str">
        <f t="shared" si="176"/>
        <v/>
      </c>
      <c r="M613" s="62"/>
      <c r="N613" s="62" t="str">
        <f t="shared" si="177"/>
        <v/>
      </c>
      <c r="O613" s="62"/>
      <c r="P613" s="62"/>
      <c r="Q613" s="62"/>
      <c r="R613" s="63" t="e">
        <f t="shared" si="180"/>
        <v>#VALUE!</v>
      </c>
      <c r="S613" s="62"/>
      <c r="U613" s="36" t="str">
        <f t="shared" si="181"/>
        <v/>
      </c>
      <c r="V613" s="58" t="str">
        <f t="shared" si="182"/>
        <v/>
      </c>
      <c r="W613" s="58" t="str">
        <f t="shared" si="183"/>
        <v/>
      </c>
      <c r="X613" s="58" t="str">
        <f t="shared" si="184"/>
        <v/>
      </c>
      <c r="Y613" s="58" t="str">
        <f t="shared" si="178"/>
        <v/>
      </c>
      <c r="Z613" s="58" t="str">
        <f t="shared" si="185"/>
        <v/>
      </c>
      <c r="AA613" s="58" t="str">
        <f t="shared" si="179"/>
        <v/>
      </c>
      <c r="AB613" s="58" t="str">
        <f t="shared" si="186"/>
        <v/>
      </c>
    </row>
    <row r="614" spans="6:28" ht="14.5">
      <c r="F614" s="68" t="str">
        <f t="shared" si="187"/>
        <v/>
      </c>
      <c r="G614" s="62" t="str">
        <f t="shared" si="188"/>
        <v/>
      </c>
      <c r="H614" s="62" t="str">
        <f t="shared" si="189"/>
        <v/>
      </c>
      <c r="I614" s="62" t="str">
        <f t="shared" si="190"/>
        <v/>
      </c>
      <c r="J614" s="69" t="str">
        <f t="shared" si="175"/>
        <v/>
      </c>
      <c r="K614" s="62" t="str">
        <f t="shared" si="191"/>
        <v/>
      </c>
      <c r="L614" s="69" t="str">
        <f t="shared" si="176"/>
        <v/>
      </c>
      <c r="M614" s="62"/>
      <c r="N614" s="62" t="str">
        <f t="shared" si="177"/>
        <v/>
      </c>
      <c r="O614" s="62"/>
      <c r="P614" s="62"/>
      <c r="Q614" s="62"/>
      <c r="R614" s="63" t="e">
        <f t="shared" si="180"/>
        <v>#VALUE!</v>
      </c>
      <c r="S614" s="62"/>
      <c r="U614" s="36" t="str">
        <f t="shared" si="181"/>
        <v/>
      </c>
      <c r="V614" s="58" t="str">
        <f t="shared" si="182"/>
        <v/>
      </c>
      <c r="W614" s="58" t="str">
        <f t="shared" si="183"/>
        <v/>
      </c>
      <c r="X614" s="58" t="str">
        <f t="shared" si="184"/>
        <v/>
      </c>
      <c r="Y614" s="58" t="str">
        <f t="shared" si="178"/>
        <v/>
      </c>
      <c r="Z614" s="58" t="str">
        <f t="shared" si="185"/>
        <v/>
      </c>
      <c r="AA614" s="58" t="str">
        <f t="shared" si="179"/>
        <v/>
      </c>
      <c r="AB614" s="58" t="str">
        <f t="shared" si="186"/>
        <v/>
      </c>
    </row>
    <row r="615" spans="6:28" ht="14.5">
      <c r="F615" s="68" t="str">
        <f t="shared" si="187"/>
        <v/>
      </c>
      <c r="G615" s="62" t="str">
        <f t="shared" si="188"/>
        <v/>
      </c>
      <c r="H615" s="62" t="str">
        <f t="shared" si="189"/>
        <v/>
      </c>
      <c r="I615" s="62" t="str">
        <f t="shared" si="190"/>
        <v/>
      </c>
      <c r="J615" s="69" t="str">
        <f t="shared" si="175"/>
        <v/>
      </c>
      <c r="K615" s="62" t="str">
        <f t="shared" si="191"/>
        <v/>
      </c>
      <c r="L615" s="69" t="str">
        <f t="shared" si="176"/>
        <v/>
      </c>
      <c r="M615" s="62"/>
      <c r="N615" s="62" t="str">
        <f t="shared" si="177"/>
        <v/>
      </c>
      <c r="O615" s="62"/>
      <c r="P615" s="62"/>
      <c r="Q615" s="62"/>
      <c r="R615" s="63" t="e">
        <f t="shared" si="180"/>
        <v>#VALUE!</v>
      </c>
      <c r="S615" s="62"/>
      <c r="U615" s="36" t="str">
        <f t="shared" si="181"/>
        <v/>
      </c>
      <c r="V615" s="58" t="str">
        <f t="shared" si="182"/>
        <v/>
      </c>
      <c r="W615" s="58" t="str">
        <f t="shared" si="183"/>
        <v/>
      </c>
      <c r="X615" s="58" t="str">
        <f t="shared" si="184"/>
        <v/>
      </c>
      <c r="Y615" s="58" t="str">
        <f t="shared" si="178"/>
        <v/>
      </c>
      <c r="Z615" s="58" t="str">
        <f t="shared" si="185"/>
        <v/>
      </c>
      <c r="AA615" s="58" t="str">
        <f t="shared" si="179"/>
        <v/>
      </c>
      <c r="AB615" s="58" t="str">
        <f t="shared" si="186"/>
        <v/>
      </c>
    </row>
    <row r="616" spans="6:28" ht="14.5">
      <c r="F616" s="68" t="str">
        <f t="shared" si="187"/>
        <v/>
      </c>
      <c r="G616" s="62" t="str">
        <f t="shared" si="188"/>
        <v/>
      </c>
      <c r="H616" s="62" t="str">
        <f t="shared" si="189"/>
        <v/>
      </c>
      <c r="I616" s="62" t="str">
        <f t="shared" si="190"/>
        <v/>
      </c>
      <c r="J616" s="69" t="str">
        <f t="shared" si="175"/>
        <v/>
      </c>
      <c r="K616" s="62" t="str">
        <f t="shared" si="191"/>
        <v/>
      </c>
      <c r="L616" s="69" t="str">
        <f t="shared" si="176"/>
        <v/>
      </c>
      <c r="M616" s="62"/>
      <c r="N616" s="62" t="str">
        <f t="shared" si="177"/>
        <v/>
      </c>
      <c r="O616" s="62"/>
      <c r="P616" s="62"/>
      <c r="Q616" s="62"/>
      <c r="R616" s="63" t="e">
        <f t="shared" si="180"/>
        <v>#VALUE!</v>
      </c>
      <c r="S616" s="62"/>
      <c r="U616" s="36" t="str">
        <f t="shared" si="181"/>
        <v/>
      </c>
      <c r="V616" s="58" t="str">
        <f t="shared" si="182"/>
        <v/>
      </c>
      <c r="W616" s="58" t="str">
        <f t="shared" si="183"/>
        <v/>
      </c>
      <c r="X616" s="58" t="str">
        <f t="shared" si="184"/>
        <v/>
      </c>
      <c r="Y616" s="58" t="str">
        <f t="shared" si="178"/>
        <v/>
      </c>
      <c r="Z616" s="58" t="str">
        <f t="shared" si="185"/>
        <v/>
      </c>
      <c r="AA616" s="58" t="str">
        <f t="shared" si="179"/>
        <v/>
      </c>
      <c r="AB616" s="58" t="str">
        <f t="shared" si="186"/>
        <v/>
      </c>
    </row>
    <row r="617" spans="6:28" ht="14.5">
      <c r="F617" s="68" t="str">
        <f t="shared" si="187"/>
        <v/>
      </c>
      <c r="G617" s="62" t="str">
        <f t="shared" si="188"/>
        <v/>
      </c>
      <c r="H617" s="62" t="str">
        <f t="shared" si="189"/>
        <v/>
      </c>
      <c r="I617" s="62" t="str">
        <f t="shared" si="190"/>
        <v/>
      </c>
      <c r="J617" s="69" t="str">
        <f t="shared" si="175"/>
        <v/>
      </c>
      <c r="K617" s="62" t="str">
        <f t="shared" si="191"/>
        <v/>
      </c>
      <c r="L617" s="69" t="str">
        <f t="shared" si="176"/>
        <v/>
      </c>
      <c r="M617" s="62"/>
      <c r="N617" s="62" t="str">
        <f t="shared" si="177"/>
        <v/>
      </c>
      <c r="O617" s="62"/>
      <c r="P617" s="62"/>
      <c r="Q617" s="62"/>
      <c r="R617" s="63" t="e">
        <f t="shared" si="180"/>
        <v>#VALUE!</v>
      </c>
      <c r="S617" s="62"/>
      <c r="U617" s="36" t="str">
        <f t="shared" si="181"/>
        <v/>
      </c>
      <c r="V617" s="58" t="str">
        <f t="shared" si="182"/>
        <v/>
      </c>
      <c r="W617" s="58" t="str">
        <f t="shared" si="183"/>
        <v/>
      </c>
      <c r="X617" s="58" t="str">
        <f t="shared" si="184"/>
        <v/>
      </c>
      <c r="Y617" s="58" t="str">
        <f t="shared" si="178"/>
        <v/>
      </c>
      <c r="Z617" s="58" t="str">
        <f t="shared" si="185"/>
        <v/>
      </c>
      <c r="AA617" s="58" t="str">
        <f t="shared" si="179"/>
        <v/>
      </c>
      <c r="AB617" s="58" t="str">
        <f t="shared" si="186"/>
        <v/>
      </c>
    </row>
    <row r="618" spans="6:28" ht="14.5">
      <c r="F618" s="68" t="str">
        <f t="shared" si="187"/>
        <v/>
      </c>
      <c r="G618" s="62" t="str">
        <f t="shared" si="188"/>
        <v/>
      </c>
      <c r="H618" s="62" t="str">
        <f t="shared" si="189"/>
        <v/>
      </c>
      <c r="I618" s="62" t="str">
        <f t="shared" si="190"/>
        <v/>
      </c>
      <c r="J618" s="69" t="str">
        <f t="shared" si="175"/>
        <v/>
      </c>
      <c r="K618" s="62" t="str">
        <f t="shared" si="191"/>
        <v/>
      </c>
      <c r="L618" s="69" t="str">
        <f t="shared" si="176"/>
        <v/>
      </c>
      <c r="M618" s="62"/>
      <c r="N618" s="62" t="str">
        <f t="shared" si="177"/>
        <v/>
      </c>
      <c r="O618" s="62"/>
      <c r="P618" s="62"/>
      <c r="Q618" s="62"/>
      <c r="R618" s="63" t="e">
        <f t="shared" si="180"/>
        <v>#VALUE!</v>
      </c>
      <c r="S618" s="62"/>
      <c r="U618" s="36" t="str">
        <f t="shared" si="181"/>
        <v/>
      </c>
      <c r="V618" s="58" t="str">
        <f t="shared" si="182"/>
        <v/>
      </c>
      <c r="W618" s="58" t="str">
        <f t="shared" si="183"/>
        <v/>
      </c>
      <c r="X618" s="58" t="str">
        <f t="shared" si="184"/>
        <v/>
      </c>
      <c r="Y618" s="58" t="str">
        <f t="shared" si="178"/>
        <v/>
      </c>
      <c r="Z618" s="58" t="str">
        <f t="shared" si="185"/>
        <v/>
      </c>
      <c r="AA618" s="58" t="str">
        <f t="shared" si="179"/>
        <v/>
      </c>
      <c r="AB618" s="58" t="str">
        <f t="shared" si="186"/>
        <v/>
      </c>
    </row>
    <row r="619" spans="6:28" ht="14.5">
      <c r="F619" s="68" t="str">
        <f t="shared" si="187"/>
        <v/>
      </c>
      <c r="G619" s="62" t="str">
        <f t="shared" si="188"/>
        <v/>
      </c>
      <c r="H619" s="62" t="str">
        <f t="shared" si="189"/>
        <v/>
      </c>
      <c r="I619" s="62" t="str">
        <f t="shared" si="190"/>
        <v/>
      </c>
      <c r="J619" s="69" t="str">
        <f t="shared" si="175"/>
        <v/>
      </c>
      <c r="K619" s="62" t="str">
        <f t="shared" si="191"/>
        <v/>
      </c>
      <c r="L619" s="69" t="str">
        <f t="shared" si="176"/>
        <v/>
      </c>
      <c r="M619" s="62"/>
      <c r="N619" s="62" t="str">
        <f t="shared" si="177"/>
        <v/>
      </c>
      <c r="O619" s="62"/>
      <c r="P619" s="62"/>
      <c r="Q619" s="62"/>
      <c r="R619" s="63" t="e">
        <f t="shared" si="180"/>
        <v>#VALUE!</v>
      </c>
      <c r="S619" s="62"/>
      <c r="U619" s="36" t="str">
        <f t="shared" si="181"/>
        <v/>
      </c>
      <c r="V619" s="58" t="str">
        <f t="shared" si="182"/>
        <v/>
      </c>
      <c r="W619" s="58" t="str">
        <f t="shared" si="183"/>
        <v/>
      </c>
      <c r="X619" s="58" t="str">
        <f t="shared" si="184"/>
        <v/>
      </c>
      <c r="Y619" s="58" t="str">
        <f t="shared" si="178"/>
        <v/>
      </c>
      <c r="Z619" s="58" t="str">
        <f t="shared" si="185"/>
        <v/>
      </c>
      <c r="AA619" s="58" t="str">
        <f t="shared" si="179"/>
        <v/>
      </c>
      <c r="AB619" s="58" t="str">
        <f t="shared" si="186"/>
        <v/>
      </c>
    </row>
    <row r="620" spans="6:28" ht="14.5">
      <c r="F620" s="68" t="str">
        <f t="shared" si="187"/>
        <v/>
      </c>
      <c r="G620" s="62" t="str">
        <f t="shared" si="188"/>
        <v/>
      </c>
      <c r="H620" s="62" t="str">
        <f t="shared" si="189"/>
        <v/>
      </c>
      <c r="I620" s="62" t="str">
        <f t="shared" si="190"/>
        <v/>
      </c>
      <c r="J620" s="69" t="str">
        <f t="shared" si="175"/>
        <v/>
      </c>
      <c r="K620" s="62" t="str">
        <f t="shared" si="191"/>
        <v/>
      </c>
      <c r="L620" s="69" t="str">
        <f t="shared" si="176"/>
        <v/>
      </c>
      <c r="M620" s="62"/>
      <c r="N620" s="62" t="str">
        <f t="shared" si="177"/>
        <v/>
      </c>
      <c r="O620" s="62"/>
      <c r="P620" s="62"/>
      <c r="Q620" s="62"/>
      <c r="R620" s="63" t="e">
        <f t="shared" si="180"/>
        <v>#VALUE!</v>
      </c>
      <c r="S620" s="62"/>
      <c r="U620" s="36" t="str">
        <f t="shared" si="181"/>
        <v/>
      </c>
      <c r="V620" s="58" t="str">
        <f t="shared" si="182"/>
        <v/>
      </c>
      <c r="W620" s="58" t="str">
        <f t="shared" si="183"/>
        <v/>
      </c>
      <c r="X620" s="58" t="str">
        <f t="shared" si="184"/>
        <v/>
      </c>
      <c r="Y620" s="58" t="str">
        <f t="shared" si="178"/>
        <v/>
      </c>
      <c r="Z620" s="58" t="str">
        <f t="shared" si="185"/>
        <v/>
      </c>
      <c r="AA620" s="58" t="str">
        <f t="shared" si="179"/>
        <v/>
      </c>
      <c r="AB620" s="58" t="str">
        <f t="shared" si="186"/>
        <v/>
      </c>
    </row>
    <row r="621" spans="6:28" ht="14.5">
      <c r="F621" s="68" t="str">
        <f t="shared" si="187"/>
        <v/>
      </c>
      <c r="G621" s="62" t="str">
        <f t="shared" si="188"/>
        <v/>
      </c>
      <c r="H621" s="62" t="str">
        <f t="shared" si="189"/>
        <v/>
      </c>
      <c r="I621" s="62" t="str">
        <f t="shared" si="190"/>
        <v/>
      </c>
      <c r="J621" s="69" t="str">
        <f t="shared" si="175"/>
        <v/>
      </c>
      <c r="K621" s="62" t="str">
        <f t="shared" si="191"/>
        <v/>
      </c>
      <c r="L621" s="69" t="str">
        <f t="shared" si="176"/>
        <v/>
      </c>
      <c r="M621" s="62"/>
      <c r="N621" s="62" t="str">
        <f t="shared" si="177"/>
        <v/>
      </c>
      <c r="O621" s="62"/>
      <c r="P621" s="62"/>
      <c r="Q621" s="62"/>
      <c r="R621" s="63" t="e">
        <f t="shared" si="180"/>
        <v>#VALUE!</v>
      </c>
      <c r="S621" s="62"/>
      <c r="U621" s="36" t="str">
        <f t="shared" si="181"/>
        <v/>
      </c>
      <c r="V621" s="58" t="str">
        <f t="shared" si="182"/>
        <v/>
      </c>
      <c r="W621" s="58" t="str">
        <f t="shared" si="183"/>
        <v/>
      </c>
      <c r="X621" s="58" t="str">
        <f t="shared" si="184"/>
        <v/>
      </c>
      <c r="Y621" s="58" t="str">
        <f t="shared" si="178"/>
        <v/>
      </c>
      <c r="Z621" s="58" t="str">
        <f t="shared" si="185"/>
        <v/>
      </c>
      <c r="AA621" s="58" t="str">
        <f t="shared" si="179"/>
        <v/>
      </c>
      <c r="AB621" s="58" t="str">
        <f t="shared" si="186"/>
        <v/>
      </c>
    </row>
    <row r="622" spans="6:28" ht="14.5">
      <c r="F622" s="68" t="str">
        <f t="shared" si="187"/>
        <v/>
      </c>
      <c r="G622" s="62" t="str">
        <f t="shared" si="188"/>
        <v/>
      </c>
      <c r="H622" s="62" t="str">
        <f t="shared" si="189"/>
        <v/>
      </c>
      <c r="I622" s="62" t="str">
        <f t="shared" si="190"/>
        <v/>
      </c>
      <c r="J622" s="69" t="str">
        <f t="shared" si="175"/>
        <v/>
      </c>
      <c r="K622" s="62" t="str">
        <f t="shared" si="191"/>
        <v/>
      </c>
      <c r="L622" s="69" t="str">
        <f t="shared" si="176"/>
        <v/>
      </c>
      <c r="M622" s="62"/>
      <c r="N622" s="62" t="str">
        <f t="shared" si="177"/>
        <v/>
      </c>
      <c r="O622" s="62"/>
      <c r="P622" s="62"/>
      <c r="Q622" s="62"/>
      <c r="R622" s="63" t="e">
        <f t="shared" si="180"/>
        <v>#VALUE!</v>
      </c>
      <c r="S622" s="62"/>
      <c r="U622" s="36" t="str">
        <f t="shared" si="181"/>
        <v/>
      </c>
      <c r="V622" s="58" t="str">
        <f t="shared" si="182"/>
        <v/>
      </c>
      <c r="W622" s="58" t="str">
        <f t="shared" si="183"/>
        <v/>
      </c>
      <c r="X622" s="58" t="str">
        <f t="shared" si="184"/>
        <v/>
      </c>
      <c r="Y622" s="58" t="str">
        <f t="shared" si="178"/>
        <v/>
      </c>
      <c r="Z622" s="58" t="str">
        <f t="shared" si="185"/>
        <v/>
      </c>
      <c r="AA622" s="58" t="str">
        <f t="shared" si="179"/>
        <v/>
      </c>
      <c r="AB622" s="58" t="str">
        <f t="shared" si="186"/>
        <v/>
      </c>
    </row>
    <row r="623" spans="6:28" ht="14.5">
      <c r="F623" s="68" t="str">
        <f t="shared" si="187"/>
        <v/>
      </c>
      <c r="G623" s="62" t="str">
        <f t="shared" si="188"/>
        <v/>
      </c>
      <c r="H623" s="62" t="str">
        <f t="shared" si="189"/>
        <v/>
      </c>
      <c r="I623" s="62" t="str">
        <f t="shared" si="190"/>
        <v/>
      </c>
      <c r="J623" s="69" t="str">
        <f t="shared" si="175"/>
        <v/>
      </c>
      <c r="K623" s="62" t="str">
        <f t="shared" si="191"/>
        <v/>
      </c>
      <c r="L623" s="69" t="str">
        <f t="shared" si="176"/>
        <v/>
      </c>
      <c r="M623" s="62"/>
      <c r="N623" s="62" t="str">
        <f t="shared" si="177"/>
        <v/>
      </c>
      <c r="O623" s="62"/>
      <c r="P623" s="62"/>
      <c r="Q623" s="62"/>
      <c r="R623" s="63" t="e">
        <f t="shared" si="180"/>
        <v>#VALUE!</v>
      </c>
      <c r="S623" s="62"/>
      <c r="U623" s="36" t="str">
        <f t="shared" si="181"/>
        <v/>
      </c>
      <c r="V623" s="58" t="str">
        <f t="shared" si="182"/>
        <v/>
      </c>
      <c r="W623" s="58" t="str">
        <f t="shared" si="183"/>
        <v/>
      </c>
      <c r="X623" s="58" t="str">
        <f t="shared" si="184"/>
        <v/>
      </c>
      <c r="Y623" s="58" t="str">
        <f t="shared" si="178"/>
        <v/>
      </c>
      <c r="Z623" s="58" t="str">
        <f t="shared" si="185"/>
        <v/>
      </c>
      <c r="AA623" s="58" t="str">
        <f t="shared" si="179"/>
        <v/>
      </c>
      <c r="AB623" s="58" t="str">
        <f t="shared" si="186"/>
        <v/>
      </c>
    </row>
    <row r="624" spans="6:28" ht="14.5">
      <c r="F624" s="68" t="str">
        <f t="shared" si="187"/>
        <v/>
      </c>
      <c r="G624" s="62" t="str">
        <f t="shared" si="188"/>
        <v/>
      </c>
      <c r="H624" s="62" t="str">
        <f t="shared" si="189"/>
        <v/>
      </c>
      <c r="I624" s="62" t="str">
        <f t="shared" si="190"/>
        <v/>
      </c>
      <c r="J624" s="69" t="str">
        <f t="shared" si="175"/>
        <v/>
      </c>
      <c r="K624" s="62" t="str">
        <f t="shared" si="191"/>
        <v/>
      </c>
      <c r="L624" s="69" t="str">
        <f t="shared" si="176"/>
        <v/>
      </c>
      <c r="M624" s="62"/>
      <c r="N624" s="62" t="str">
        <f t="shared" si="177"/>
        <v/>
      </c>
      <c r="O624" s="62"/>
      <c r="P624" s="62"/>
      <c r="Q624" s="62"/>
      <c r="R624" s="63" t="e">
        <f t="shared" si="180"/>
        <v>#VALUE!</v>
      </c>
      <c r="S624" s="62"/>
      <c r="U624" s="36" t="str">
        <f t="shared" si="181"/>
        <v/>
      </c>
      <c r="V624" s="58" t="str">
        <f t="shared" si="182"/>
        <v/>
      </c>
      <c r="W624" s="58" t="str">
        <f t="shared" si="183"/>
        <v/>
      </c>
      <c r="X624" s="58" t="str">
        <f t="shared" si="184"/>
        <v/>
      </c>
      <c r="Y624" s="58" t="str">
        <f t="shared" si="178"/>
        <v/>
      </c>
      <c r="Z624" s="58" t="str">
        <f t="shared" si="185"/>
        <v/>
      </c>
      <c r="AA624" s="58" t="str">
        <f t="shared" si="179"/>
        <v/>
      </c>
      <c r="AB624" s="58" t="str">
        <f t="shared" si="186"/>
        <v/>
      </c>
    </row>
    <row r="625" spans="6:28" ht="14.5">
      <c r="F625" s="68" t="str">
        <f t="shared" si="187"/>
        <v/>
      </c>
      <c r="G625" s="62" t="str">
        <f t="shared" si="188"/>
        <v/>
      </c>
      <c r="H625" s="62" t="str">
        <f t="shared" si="189"/>
        <v/>
      </c>
      <c r="I625" s="62" t="str">
        <f t="shared" si="190"/>
        <v/>
      </c>
      <c r="J625" s="69" t="str">
        <f t="shared" si="175"/>
        <v/>
      </c>
      <c r="K625" s="62" t="str">
        <f t="shared" si="191"/>
        <v/>
      </c>
      <c r="L625" s="69" t="str">
        <f t="shared" si="176"/>
        <v/>
      </c>
      <c r="M625" s="62"/>
      <c r="N625" s="62" t="str">
        <f t="shared" si="177"/>
        <v/>
      </c>
      <c r="O625" s="62"/>
      <c r="P625" s="62"/>
      <c r="Q625" s="62"/>
      <c r="R625" s="63" t="e">
        <f t="shared" si="180"/>
        <v>#VALUE!</v>
      </c>
      <c r="S625" s="62"/>
      <c r="U625" s="36" t="str">
        <f t="shared" si="181"/>
        <v/>
      </c>
      <c r="V625" s="58" t="str">
        <f t="shared" si="182"/>
        <v/>
      </c>
      <c r="W625" s="58" t="str">
        <f t="shared" si="183"/>
        <v/>
      </c>
      <c r="X625" s="58" t="str">
        <f t="shared" si="184"/>
        <v/>
      </c>
      <c r="Y625" s="58" t="str">
        <f t="shared" si="178"/>
        <v/>
      </c>
      <c r="Z625" s="58" t="str">
        <f t="shared" si="185"/>
        <v/>
      </c>
      <c r="AA625" s="58" t="str">
        <f t="shared" si="179"/>
        <v/>
      </c>
      <c r="AB625" s="58" t="str">
        <f t="shared" si="186"/>
        <v/>
      </c>
    </row>
    <row r="626" spans="6:28" ht="14.5">
      <c r="F626" s="68" t="str">
        <f t="shared" si="187"/>
        <v/>
      </c>
      <c r="G626" s="62" t="str">
        <f t="shared" si="188"/>
        <v/>
      </c>
      <c r="H626" s="62" t="str">
        <f t="shared" si="189"/>
        <v/>
      </c>
      <c r="I626" s="62" t="str">
        <f t="shared" si="190"/>
        <v/>
      </c>
      <c r="J626" s="69" t="str">
        <f t="shared" si="175"/>
        <v/>
      </c>
      <c r="K626" s="62" t="str">
        <f t="shared" si="191"/>
        <v/>
      </c>
      <c r="L626" s="69" t="str">
        <f t="shared" si="176"/>
        <v/>
      </c>
      <c r="M626" s="62"/>
      <c r="N626" s="62" t="str">
        <f t="shared" si="177"/>
        <v/>
      </c>
      <c r="O626" s="62"/>
      <c r="P626" s="62"/>
      <c r="Q626" s="62"/>
      <c r="R626" s="63" t="e">
        <f t="shared" si="180"/>
        <v>#VALUE!</v>
      </c>
      <c r="S626" s="62"/>
      <c r="U626" s="36" t="str">
        <f t="shared" si="181"/>
        <v/>
      </c>
      <c r="V626" s="58" t="str">
        <f t="shared" si="182"/>
        <v/>
      </c>
      <c r="W626" s="58" t="str">
        <f t="shared" si="183"/>
        <v/>
      </c>
      <c r="X626" s="58" t="str">
        <f t="shared" si="184"/>
        <v/>
      </c>
      <c r="Y626" s="58" t="str">
        <f t="shared" si="178"/>
        <v/>
      </c>
      <c r="Z626" s="58" t="str">
        <f t="shared" si="185"/>
        <v/>
      </c>
      <c r="AA626" s="58" t="str">
        <f t="shared" si="179"/>
        <v/>
      </c>
      <c r="AB626" s="58" t="str">
        <f t="shared" si="186"/>
        <v/>
      </c>
    </row>
    <row r="627" spans="6:28" ht="14.5">
      <c r="F627" s="68" t="str">
        <f t="shared" si="187"/>
        <v/>
      </c>
      <c r="G627" s="62" t="str">
        <f t="shared" si="188"/>
        <v/>
      </c>
      <c r="H627" s="62" t="str">
        <f t="shared" si="189"/>
        <v/>
      </c>
      <c r="I627" s="62" t="str">
        <f t="shared" si="190"/>
        <v/>
      </c>
      <c r="J627" s="69" t="str">
        <f t="shared" si="175"/>
        <v/>
      </c>
      <c r="K627" s="62" t="str">
        <f t="shared" si="191"/>
        <v/>
      </c>
      <c r="L627" s="69" t="str">
        <f t="shared" si="176"/>
        <v/>
      </c>
      <c r="M627" s="62"/>
      <c r="N627" s="62" t="str">
        <f t="shared" si="177"/>
        <v/>
      </c>
      <c r="O627" s="62"/>
      <c r="P627" s="62"/>
      <c r="Q627" s="62"/>
      <c r="R627" s="63" t="e">
        <f t="shared" si="180"/>
        <v>#VALUE!</v>
      </c>
      <c r="S627" s="62"/>
      <c r="U627" s="36" t="str">
        <f t="shared" si="181"/>
        <v/>
      </c>
      <c r="V627" s="58" t="str">
        <f t="shared" si="182"/>
        <v/>
      </c>
      <c r="W627" s="58" t="str">
        <f t="shared" si="183"/>
        <v/>
      </c>
      <c r="X627" s="58" t="str">
        <f t="shared" si="184"/>
        <v/>
      </c>
      <c r="Y627" s="58" t="str">
        <f t="shared" si="178"/>
        <v/>
      </c>
      <c r="Z627" s="58" t="str">
        <f t="shared" si="185"/>
        <v/>
      </c>
      <c r="AA627" s="58" t="str">
        <f t="shared" si="179"/>
        <v/>
      </c>
      <c r="AB627" s="58" t="str">
        <f t="shared" si="186"/>
        <v/>
      </c>
    </row>
    <row r="628" spans="6:28" ht="14.5">
      <c r="F628" s="68" t="str">
        <f t="shared" si="187"/>
        <v/>
      </c>
      <c r="G628" s="62" t="str">
        <f t="shared" si="188"/>
        <v/>
      </c>
      <c r="H628" s="62" t="str">
        <f t="shared" si="189"/>
        <v/>
      </c>
      <c r="I628" s="62" t="str">
        <f t="shared" si="190"/>
        <v/>
      </c>
      <c r="J628" s="69" t="str">
        <f t="shared" si="175"/>
        <v/>
      </c>
      <c r="K628" s="62" t="str">
        <f t="shared" si="191"/>
        <v/>
      </c>
      <c r="L628" s="69" t="str">
        <f t="shared" si="176"/>
        <v/>
      </c>
      <c r="M628" s="62"/>
      <c r="N628" s="62" t="str">
        <f t="shared" si="177"/>
        <v/>
      </c>
      <c r="O628" s="62"/>
      <c r="P628" s="62"/>
      <c r="Q628" s="62"/>
      <c r="R628" s="63" t="e">
        <f t="shared" si="180"/>
        <v>#VALUE!</v>
      </c>
      <c r="S628" s="62"/>
      <c r="U628" s="36" t="str">
        <f t="shared" si="181"/>
        <v/>
      </c>
      <c r="V628" s="58" t="str">
        <f t="shared" si="182"/>
        <v/>
      </c>
      <c r="W628" s="58" t="str">
        <f t="shared" si="183"/>
        <v/>
      </c>
      <c r="X628" s="58" t="str">
        <f t="shared" si="184"/>
        <v/>
      </c>
      <c r="Y628" s="58" t="str">
        <f t="shared" si="178"/>
        <v/>
      </c>
      <c r="Z628" s="58" t="str">
        <f t="shared" si="185"/>
        <v/>
      </c>
      <c r="AA628" s="58" t="str">
        <f t="shared" si="179"/>
        <v/>
      </c>
      <c r="AB628" s="58" t="str">
        <f t="shared" si="186"/>
        <v/>
      </c>
    </row>
    <row r="629" spans="6:28" ht="14.5">
      <c r="F629" s="68" t="str">
        <f t="shared" si="187"/>
        <v/>
      </c>
      <c r="G629" s="62" t="str">
        <f t="shared" si="188"/>
        <v/>
      </c>
      <c r="H629" s="62" t="str">
        <f t="shared" si="189"/>
        <v/>
      </c>
      <c r="I629" s="62" t="str">
        <f t="shared" si="190"/>
        <v/>
      </c>
      <c r="J629" s="69" t="str">
        <f t="shared" si="175"/>
        <v/>
      </c>
      <c r="K629" s="62" t="str">
        <f t="shared" si="191"/>
        <v/>
      </c>
      <c r="L629" s="69" t="str">
        <f t="shared" si="176"/>
        <v/>
      </c>
      <c r="M629" s="62"/>
      <c r="N629" s="62" t="str">
        <f t="shared" si="177"/>
        <v/>
      </c>
      <c r="O629" s="62"/>
      <c r="P629" s="62"/>
      <c r="Q629" s="62"/>
      <c r="R629" s="63" t="e">
        <f t="shared" si="180"/>
        <v>#VALUE!</v>
      </c>
      <c r="S629" s="62"/>
      <c r="U629" s="36" t="str">
        <f t="shared" si="181"/>
        <v/>
      </c>
      <c r="V629" s="58" t="str">
        <f t="shared" si="182"/>
        <v/>
      </c>
      <c r="W629" s="58" t="str">
        <f t="shared" si="183"/>
        <v/>
      </c>
      <c r="X629" s="58" t="str">
        <f t="shared" si="184"/>
        <v/>
      </c>
      <c r="Y629" s="58" t="str">
        <f t="shared" si="178"/>
        <v/>
      </c>
      <c r="Z629" s="58" t="str">
        <f t="shared" si="185"/>
        <v/>
      </c>
      <c r="AA629" s="58" t="str">
        <f t="shared" si="179"/>
        <v/>
      </c>
      <c r="AB629" s="58" t="str">
        <f t="shared" si="186"/>
        <v/>
      </c>
    </row>
    <row r="630" spans="6:28" ht="14.5">
      <c r="F630" s="68" t="str">
        <f t="shared" si="187"/>
        <v/>
      </c>
      <c r="G630" s="62" t="str">
        <f t="shared" si="188"/>
        <v/>
      </c>
      <c r="H630" s="62" t="str">
        <f t="shared" si="189"/>
        <v/>
      </c>
      <c r="I630" s="62" t="str">
        <f t="shared" si="190"/>
        <v/>
      </c>
      <c r="J630" s="69" t="str">
        <f t="shared" si="175"/>
        <v/>
      </c>
      <c r="K630" s="62" t="str">
        <f t="shared" si="191"/>
        <v/>
      </c>
      <c r="L630" s="69" t="str">
        <f t="shared" si="176"/>
        <v/>
      </c>
      <c r="M630" s="62"/>
      <c r="N630" s="62" t="str">
        <f t="shared" si="177"/>
        <v/>
      </c>
      <c r="O630" s="62"/>
      <c r="P630" s="62"/>
      <c r="Q630" s="62"/>
      <c r="R630" s="63" t="e">
        <f t="shared" si="180"/>
        <v>#VALUE!</v>
      </c>
      <c r="S630" s="62"/>
      <c r="U630" s="36" t="str">
        <f t="shared" si="181"/>
        <v/>
      </c>
      <c r="V630" s="58" t="str">
        <f t="shared" si="182"/>
        <v/>
      </c>
      <c r="W630" s="58" t="str">
        <f t="shared" si="183"/>
        <v/>
      </c>
      <c r="X630" s="58" t="str">
        <f t="shared" si="184"/>
        <v/>
      </c>
      <c r="Y630" s="58" t="str">
        <f t="shared" si="178"/>
        <v/>
      </c>
      <c r="Z630" s="58" t="str">
        <f t="shared" si="185"/>
        <v/>
      </c>
      <c r="AA630" s="58" t="str">
        <f t="shared" si="179"/>
        <v/>
      </c>
      <c r="AB630" s="58" t="str">
        <f t="shared" si="186"/>
        <v/>
      </c>
    </row>
    <row r="631" spans="6:28" ht="14.5">
      <c r="F631" s="68" t="str">
        <f t="shared" si="187"/>
        <v/>
      </c>
      <c r="G631" s="62" t="str">
        <f t="shared" si="188"/>
        <v/>
      </c>
      <c r="H631" s="62" t="str">
        <f t="shared" si="189"/>
        <v/>
      </c>
      <c r="I631" s="62" t="str">
        <f t="shared" si="190"/>
        <v/>
      </c>
      <c r="J631" s="69" t="str">
        <f t="shared" si="175"/>
        <v/>
      </c>
      <c r="K631" s="62" t="str">
        <f t="shared" si="191"/>
        <v/>
      </c>
      <c r="L631" s="69" t="str">
        <f t="shared" si="176"/>
        <v/>
      </c>
      <c r="M631" s="62"/>
      <c r="N631" s="62" t="str">
        <f t="shared" si="177"/>
        <v/>
      </c>
      <c r="O631" s="62"/>
      <c r="P631" s="62"/>
      <c r="Q631" s="62"/>
      <c r="R631" s="63" t="e">
        <f t="shared" si="180"/>
        <v>#VALUE!</v>
      </c>
      <c r="S631" s="62"/>
      <c r="U631" s="36" t="str">
        <f t="shared" si="181"/>
        <v/>
      </c>
      <c r="V631" s="58" t="str">
        <f t="shared" si="182"/>
        <v/>
      </c>
      <c r="W631" s="58" t="str">
        <f t="shared" si="183"/>
        <v/>
      </c>
      <c r="X631" s="58" t="str">
        <f t="shared" si="184"/>
        <v/>
      </c>
      <c r="Y631" s="58" t="str">
        <f t="shared" si="178"/>
        <v/>
      </c>
      <c r="Z631" s="58" t="str">
        <f t="shared" si="185"/>
        <v/>
      </c>
      <c r="AA631" s="58" t="str">
        <f t="shared" si="179"/>
        <v/>
      </c>
      <c r="AB631" s="58" t="str">
        <f t="shared" si="186"/>
        <v/>
      </c>
    </row>
    <row r="632" spans="6:28" ht="14.5">
      <c r="F632" s="68" t="str">
        <f t="shared" si="187"/>
        <v/>
      </c>
      <c r="G632" s="62" t="str">
        <f t="shared" si="188"/>
        <v/>
      </c>
      <c r="H632" s="62" t="str">
        <f t="shared" si="189"/>
        <v/>
      </c>
      <c r="I632" s="62" t="str">
        <f t="shared" si="190"/>
        <v/>
      </c>
      <c r="J632" s="69" t="str">
        <f t="shared" si="175"/>
        <v/>
      </c>
      <c r="K632" s="62" t="str">
        <f t="shared" si="191"/>
        <v/>
      </c>
      <c r="L632" s="69" t="str">
        <f t="shared" si="176"/>
        <v/>
      </c>
      <c r="M632" s="62"/>
      <c r="N632" s="62" t="str">
        <f t="shared" si="177"/>
        <v/>
      </c>
      <c r="O632" s="62"/>
      <c r="P632" s="62"/>
      <c r="Q632" s="62"/>
      <c r="R632" s="63" t="e">
        <f t="shared" si="180"/>
        <v>#VALUE!</v>
      </c>
      <c r="S632" s="62"/>
      <c r="U632" s="36" t="str">
        <f t="shared" si="181"/>
        <v/>
      </c>
      <c r="V632" s="58" t="str">
        <f t="shared" si="182"/>
        <v/>
      </c>
      <c r="W632" s="58" t="str">
        <f t="shared" si="183"/>
        <v/>
      </c>
      <c r="X632" s="58" t="str">
        <f t="shared" si="184"/>
        <v/>
      </c>
      <c r="Y632" s="58" t="str">
        <f t="shared" si="178"/>
        <v/>
      </c>
      <c r="Z632" s="58" t="str">
        <f t="shared" si="185"/>
        <v/>
      </c>
      <c r="AA632" s="58" t="str">
        <f t="shared" si="179"/>
        <v/>
      </c>
      <c r="AB632" s="58" t="str">
        <f t="shared" si="186"/>
        <v/>
      </c>
    </row>
    <row r="633" spans="6:28" ht="14.5">
      <c r="F633" s="68" t="str">
        <f t="shared" si="187"/>
        <v/>
      </c>
      <c r="G633" s="62" t="str">
        <f t="shared" si="188"/>
        <v/>
      </c>
      <c r="H633" s="62" t="str">
        <f t="shared" si="189"/>
        <v/>
      </c>
      <c r="I633" s="62" t="str">
        <f t="shared" si="190"/>
        <v/>
      </c>
      <c r="J633" s="69" t="str">
        <f t="shared" si="175"/>
        <v/>
      </c>
      <c r="K633" s="62" t="str">
        <f t="shared" si="191"/>
        <v/>
      </c>
      <c r="L633" s="69" t="str">
        <f t="shared" si="176"/>
        <v/>
      </c>
      <c r="M633" s="62"/>
      <c r="N633" s="62" t="str">
        <f t="shared" si="177"/>
        <v/>
      </c>
      <c r="O633" s="62"/>
      <c r="P633" s="62"/>
      <c r="Q633" s="62"/>
      <c r="R633" s="63" t="e">
        <f t="shared" si="180"/>
        <v>#VALUE!</v>
      </c>
      <c r="S633" s="62"/>
      <c r="U633" s="36" t="str">
        <f t="shared" si="181"/>
        <v/>
      </c>
      <c r="V633" s="58" t="str">
        <f t="shared" si="182"/>
        <v/>
      </c>
      <c r="W633" s="58" t="str">
        <f t="shared" si="183"/>
        <v/>
      </c>
      <c r="X633" s="58" t="str">
        <f t="shared" si="184"/>
        <v/>
      </c>
      <c r="Y633" s="58" t="str">
        <f t="shared" si="178"/>
        <v/>
      </c>
      <c r="Z633" s="58" t="str">
        <f t="shared" si="185"/>
        <v/>
      </c>
      <c r="AA633" s="58" t="str">
        <f t="shared" si="179"/>
        <v/>
      </c>
      <c r="AB633" s="58" t="str">
        <f t="shared" si="186"/>
        <v/>
      </c>
    </row>
    <row r="634" spans="6:28" ht="14.5">
      <c r="F634" s="68" t="str">
        <f t="shared" si="187"/>
        <v/>
      </c>
      <c r="G634" s="62" t="str">
        <f t="shared" si="188"/>
        <v/>
      </c>
      <c r="H634" s="62" t="str">
        <f t="shared" si="189"/>
        <v/>
      </c>
      <c r="I634" s="62" t="str">
        <f t="shared" si="190"/>
        <v/>
      </c>
      <c r="J634" s="69" t="str">
        <f t="shared" si="175"/>
        <v/>
      </c>
      <c r="K634" s="62" t="str">
        <f t="shared" si="191"/>
        <v/>
      </c>
      <c r="L634" s="69" t="str">
        <f t="shared" si="176"/>
        <v/>
      </c>
      <c r="M634" s="62"/>
      <c r="N634" s="62" t="str">
        <f t="shared" si="177"/>
        <v/>
      </c>
      <c r="O634" s="62"/>
      <c r="P634" s="62"/>
      <c r="Q634" s="62"/>
      <c r="R634" s="63" t="e">
        <f t="shared" si="180"/>
        <v>#VALUE!</v>
      </c>
      <c r="S634" s="62"/>
      <c r="U634" s="36" t="str">
        <f t="shared" si="181"/>
        <v/>
      </c>
      <c r="V634" s="58" t="str">
        <f t="shared" si="182"/>
        <v/>
      </c>
      <c r="W634" s="58" t="str">
        <f t="shared" si="183"/>
        <v/>
      </c>
      <c r="X634" s="58" t="str">
        <f t="shared" si="184"/>
        <v/>
      </c>
      <c r="Y634" s="58" t="str">
        <f t="shared" si="178"/>
        <v/>
      </c>
      <c r="Z634" s="58" t="str">
        <f t="shared" si="185"/>
        <v/>
      </c>
      <c r="AA634" s="58" t="str">
        <f t="shared" si="179"/>
        <v/>
      </c>
      <c r="AB634" s="58" t="str">
        <f t="shared" si="186"/>
        <v/>
      </c>
    </row>
    <row r="635" spans="6:28" ht="14.5">
      <c r="F635" s="68" t="str">
        <f t="shared" si="187"/>
        <v/>
      </c>
      <c r="G635" s="62" t="str">
        <f t="shared" si="188"/>
        <v/>
      </c>
      <c r="H635" s="62" t="str">
        <f t="shared" si="189"/>
        <v/>
      </c>
      <c r="I635" s="62" t="str">
        <f t="shared" si="190"/>
        <v/>
      </c>
      <c r="J635" s="69" t="str">
        <f t="shared" si="175"/>
        <v/>
      </c>
      <c r="K635" s="62" t="str">
        <f t="shared" si="191"/>
        <v/>
      </c>
      <c r="L635" s="69" t="str">
        <f t="shared" si="176"/>
        <v/>
      </c>
      <c r="M635" s="62"/>
      <c r="N635" s="62" t="str">
        <f t="shared" si="177"/>
        <v/>
      </c>
      <c r="O635" s="62"/>
      <c r="P635" s="62"/>
      <c r="Q635" s="62"/>
      <c r="R635" s="63" t="e">
        <f t="shared" si="180"/>
        <v>#VALUE!</v>
      </c>
      <c r="S635" s="62"/>
      <c r="U635" s="36" t="str">
        <f t="shared" si="181"/>
        <v/>
      </c>
      <c r="V635" s="58" t="str">
        <f t="shared" si="182"/>
        <v/>
      </c>
      <c r="W635" s="58" t="str">
        <f t="shared" si="183"/>
        <v/>
      </c>
      <c r="X635" s="58" t="str">
        <f t="shared" si="184"/>
        <v/>
      </c>
      <c r="Y635" s="58" t="str">
        <f t="shared" si="178"/>
        <v/>
      </c>
      <c r="Z635" s="58" t="str">
        <f t="shared" si="185"/>
        <v/>
      </c>
      <c r="AA635" s="58" t="str">
        <f t="shared" si="179"/>
        <v/>
      </c>
      <c r="AB635" s="58" t="str">
        <f t="shared" si="186"/>
        <v/>
      </c>
    </row>
    <row r="636" spans="6:28" ht="14.5">
      <c r="F636" s="68" t="str">
        <f t="shared" si="187"/>
        <v/>
      </c>
      <c r="G636" s="62" t="str">
        <f t="shared" si="188"/>
        <v/>
      </c>
      <c r="H636" s="62" t="str">
        <f t="shared" si="189"/>
        <v/>
      </c>
      <c r="I636" s="62" t="str">
        <f t="shared" si="190"/>
        <v/>
      </c>
      <c r="J636" s="69" t="str">
        <f t="shared" si="175"/>
        <v/>
      </c>
      <c r="K636" s="62" t="str">
        <f t="shared" si="191"/>
        <v/>
      </c>
      <c r="L636" s="69" t="str">
        <f t="shared" si="176"/>
        <v/>
      </c>
      <c r="M636" s="62"/>
      <c r="N636" s="62" t="str">
        <f t="shared" si="177"/>
        <v/>
      </c>
      <c r="O636" s="62"/>
      <c r="P636" s="62"/>
      <c r="Q636" s="62"/>
      <c r="R636" s="63" t="e">
        <f t="shared" si="180"/>
        <v>#VALUE!</v>
      </c>
      <c r="S636" s="62"/>
      <c r="U636" s="36" t="str">
        <f t="shared" si="181"/>
        <v/>
      </c>
      <c r="V636" s="58" t="str">
        <f t="shared" si="182"/>
        <v/>
      </c>
      <c r="W636" s="58" t="str">
        <f t="shared" si="183"/>
        <v/>
      </c>
      <c r="X636" s="58" t="str">
        <f t="shared" si="184"/>
        <v/>
      </c>
      <c r="Y636" s="58" t="str">
        <f t="shared" si="178"/>
        <v/>
      </c>
      <c r="Z636" s="58" t="str">
        <f t="shared" si="185"/>
        <v/>
      </c>
      <c r="AA636" s="58" t="str">
        <f t="shared" si="179"/>
        <v/>
      </c>
      <c r="AB636" s="58" t="str">
        <f t="shared" si="186"/>
        <v/>
      </c>
    </row>
    <row r="637" spans="6:28" ht="14.5">
      <c r="F637" s="68" t="str">
        <f t="shared" si="187"/>
        <v/>
      </c>
      <c r="G637" s="62" t="str">
        <f t="shared" si="188"/>
        <v/>
      </c>
      <c r="H637" s="62" t="str">
        <f t="shared" si="189"/>
        <v/>
      </c>
      <c r="I637" s="62" t="str">
        <f t="shared" si="190"/>
        <v/>
      </c>
      <c r="J637" s="69" t="str">
        <f t="shared" si="175"/>
        <v/>
      </c>
      <c r="K637" s="62" t="str">
        <f t="shared" si="191"/>
        <v/>
      </c>
      <c r="L637" s="69" t="str">
        <f t="shared" si="176"/>
        <v/>
      </c>
      <c r="M637" s="62"/>
      <c r="N637" s="62" t="str">
        <f t="shared" si="177"/>
        <v/>
      </c>
      <c r="O637" s="62"/>
      <c r="P637" s="62"/>
      <c r="Q637" s="62"/>
      <c r="R637" s="63" t="e">
        <f t="shared" si="180"/>
        <v>#VALUE!</v>
      </c>
      <c r="S637" s="62"/>
      <c r="U637" s="36" t="str">
        <f t="shared" si="181"/>
        <v/>
      </c>
      <c r="V637" s="58" t="str">
        <f t="shared" si="182"/>
        <v/>
      </c>
      <c r="W637" s="58" t="str">
        <f t="shared" si="183"/>
        <v/>
      </c>
      <c r="X637" s="58" t="str">
        <f t="shared" si="184"/>
        <v/>
      </c>
      <c r="Y637" s="58" t="str">
        <f t="shared" si="178"/>
        <v/>
      </c>
      <c r="Z637" s="58" t="str">
        <f t="shared" si="185"/>
        <v/>
      </c>
      <c r="AA637" s="58" t="str">
        <f t="shared" si="179"/>
        <v/>
      </c>
      <c r="AB637" s="58" t="str">
        <f t="shared" si="186"/>
        <v/>
      </c>
    </row>
    <row r="638" spans="6:28" ht="14.5">
      <c r="F638" s="68" t="str">
        <f t="shared" si="187"/>
        <v/>
      </c>
      <c r="G638" s="62" t="str">
        <f t="shared" si="188"/>
        <v/>
      </c>
      <c r="H638" s="62" t="str">
        <f t="shared" si="189"/>
        <v/>
      </c>
      <c r="I638" s="62" t="str">
        <f t="shared" si="190"/>
        <v/>
      </c>
      <c r="J638" s="69" t="str">
        <f t="shared" si="175"/>
        <v/>
      </c>
      <c r="K638" s="62" t="str">
        <f t="shared" si="191"/>
        <v/>
      </c>
      <c r="L638" s="69" t="str">
        <f t="shared" si="176"/>
        <v/>
      </c>
      <c r="M638" s="62"/>
      <c r="N638" s="62" t="str">
        <f t="shared" si="177"/>
        <v/>
      </c>
      <c r="O638" s="62"/>
      <c r="P638" s="62"/>
      <c r="Q638" s="62"/>
      <c r="R638" s="63" t="e">
        <f t="shared" si="180"/>
        <v>#VALUE!</v>
      </c>
      <c r="S638" s="62"/>
      <c r="U638" s="36" t="str">
        <f t="shared" si="181"/>
        <v/>
      </c>
      <c r="V638" s="58" t="str">
        <f t="shared" si="182"/>
        <v/>
      </c>
      <c r="W638" s="58" t="str">
        <f t="shared" si="183"/>
        <v/>
      </c>
      <c r="X638" s="58" t="str">
        <f t="shared" si="184"/>
        <v/>
      </c>
      <c r="Y638" s="58" t="str">
        <f t="shared" si="178"/>
        <v/>
      </c>
      <c r="Z638" s="58" t="str">
        <f t="shared" si="185"/>
        <v/>
      </c>
      <c r="AA638" s="58" t="str">
        <f t="shared" si="179"/>
        <v/>
      </c>
      <c r="AB638" s="58" t="str">
        <f t="shared" si="186"/>
        <v/>
      </c>
    </row>
    <row r="639" spans="6:28" ht="14.5">
      <c r="F639" s="68" t="str">
        <f t="shared" si="187"/>
        <v/>
      </c>
      <c r="G639" s="62" t="str">
        <f t="shared" si="188"/>
        <v/>
      </c>
      <c r="H639" s="62" t="str">
        <f t="shared" si="189"/>
        <v/>
      </c>
      <c r="I639" s="62" t="str">
        <f t="shared" si="190"/>
        <v/>
      </c>
      <c r="J639" s="69" t="str">
        <f t="shared" si="175"/>
        <v/>
      </c>
      <c r="K639" s="62" t="str">
        <f t="shared" si="191"/>
        <v/>
      </c>
      <c r="L639" s="69" t="str">
        <f t="shared" si="176"/>
        <v/>
      </c>
      <c r="M639" s="62"/>
      <c r="N639" s="62" t="str">
        <f t="shared" si="177"/>
        <v/>
      </c>
      <c r="O639" s="62"/>
      <c r="P639" s="62"/>
      <c r="Q639" s="62"/>
      <c r="R639" s="63" t="e">
        <f t="shared" si="180"/>
        <v>#VALUE!</v>
      </c>
      <c r="S639" s="62"/>
      <c r="U639" s="36" t="str">
        <f t="shared" si="181"/>
        <v/>
      </c>
      <c r="V639" s="58" t="str">
        <f t="shared" si="182"/>
        <v/>
      </c>
      <c r="W639" s="58" t="str">
        <f t="shared" si="183"/>
        <v/>
      </c>
      <c r="X639" s="58" t="str">
        <f t="shared" si="184"/>
        <v/>
      </c>
      <c r="Y639" s="58" t="str">
        <f t="shared" si="178"/>
        <v/>
      </c>
      <c r="Z639" s="58" t="str">
        <f t="shared" si="185"/>
        <v/>
      </c>
      <c r="AA639" s="58" t="str">
        <f t="shared" si="179"/>
        <v/>
      </c>
      <c r="AB639" s="58" t="str">
        <f t="shared" si="186"/>
        <v/>
      </c>
    </row>
    <row r="640" spans="6:28" ht="14.5">
      <c r="F640" s="68" t="str">
        <f t="shared" si="187"/>
        <v/>
      </c>
      <c r="G640" s="62" t="str">
        <f t="shared" si="188"/>
        <v/>
      </c>
      <c r="H640" s="62" t="str">
        <f t="shared" si="189"/>
        <v/>
      </c>
      <c r="I640" s="62" t="str">
        <f t="shared" si="190"/>
        <v/>
      </c>
      <c r="J640" s="69" t="str">
        <f t="shared" si="175"/>
        <v/>
      </c>
      <c r="K640" s="62" t="str">
        <f t="shared" si="191"/>
        <v/>
      </c>
      <c r="L640" s="69" t="str">
        <f t="shared" si="176"/>
        <v/>
      </c>
      <c r="M640" s="62"/>
      <c r="N640" s="62" t="str">
        <f t="shared" si="177"/>
        <v/>
      </c>
      <c r="O640" s="62"/>
      <c r="P640" s="62"/>
      <c r="Q640" s="62"/>
      <c r="R640" s="63" t="e">
        <f t="shared" si="180"/>
        <v>#VALUE!</v>
      </c>
      <c r="S640" s="62"/>
      <c r="U640" s="36" t="str">
        <f t="shared" si="181"/>
        <v/>
      </c>
      <c r="V640" s="58" t="str">
        <f t="shared" si="182"/>
        <v/>
      </c>
      <c r="W640" s="58" t="str">
        <f t="shared" si="183"/>
        <v/>
      </c>
      <c r="X640" s="58" t="str">
        <f t="shared" si="184"/>
        <v/>
      </c>
      <c r="Y640" s="58" t="str">
        <f t="shared" si="178"/>
        <v/>
      </c>
      <c r="Z640" s="58" t="str">
        <f t="shared" si="185"/>
        <v/>
      </c>
      <c r="AA640" s="58" t="str">
        <f t="shared" si="179"/>
        <v/>
      </c>
      <c r="AB640" s="58" t="str">
        <f t="shared" si="186"/>
        <v/>
      </c>
    </row>
    <row r="641" spans="6:28" ht="14.5">
      <c r="F641" s="68" t="str">
        <f t="shared" si="187"/>
        <v/>
      </c>
      <c r="G641" s="62" t="str">
        <f t="shared" si="188"/>
        <v/>
      </c>
      <c r="H641" s="62" t="str">
        <f t="shared" si="189"/>
        <v/>
      </c>
      <c r="I641" s="62" t="str">
        <f t="shared" si="190"/>
        <v/>
      </c>
      <c r="J641" s="69" t="str">
        <f t="shared" si="175"/>
        <v/>
      </c>
      <c r="K641" s="62" t="str">
        <f t="shared" si="191"/>
        <v/>
      </c>
      <c r="L641" s="69" t="str">
        <f t="shared" si="176"/>
        <v/>
      </c>
      <c r="M641" s="62"/>
      <c r="N641" s="62" t="str">
        <f t="shared" si="177"/>
        <v/>
      </c>
      <c r="O641" s="62"/>
      <c r="P641" s="62"/>
      <c r="Q641" s="62"/>
      <c r="R641" s="63" t="e">
        <f t="shared" si="180"/>
        <v>#VALUE!</v>
      </c>
      <c r="S641" s="62"/>
      <c r="U641" s="36" t="str">
        <f t="shared" si="181"/>
        <v/>
      </c>
      <c r="V641" s="58" t="str">
        <f t="shared" si="182"/>
        <v/>
      </c>
      <c r="W641" s="58" t="str">
        <f t="shared" si="183"/>
        <v/>
      </c>
      <c r="X641" s="58" t="str">
        <f t="shared" si="184"/>
        <v/>
      </c>
      <c r="Y641" s="58" t="str">
        <f t="shared" si="178"/>
        <v/>
      </c>
      <c r="Z641" s="58" t="str">
        <f t="shared" si="185"/>
        <v/>
      </c>
      <c r="AA641" s="58" t="str">
        <f t="shared" si="179"/>
        <v/>
      </c>
      <c r="AB641" s="58" t="str">
        <f t="shared" si="186"/>
        <v/>
      </c>
    </row>
    <row r="642" spans="6:28" ht="14.5">
      <c r="F642" s="68" t="str">
        <f t="shared" si="187"/>
        <v/>
      </c>
      <c r="G642" s="62" t="str">
        <f t="shared" si="188"/>
        <v/>
      </c>
      <c r="H642" s="62" t="str">
        <f t="shared" si="189"/>
        <v/>
      </c>
      <c r="I642" s="62" t="str">
        <f t="shared" si="190"/>
        <v/>
      </c>
      <c r="J642" s="69" t="str">
        <f t="shared" si="175"/>
        <v/>
      </c>
      <c r="K642" s="62" t="str">
        <f t="shared" si="191"/>
        <v/>
      </c>
      <c r="L642" s="69" t="str">
        <f t="shared" si="176"/>
        <v/>
      </c>
      <c r="M642" s="62"/>
      <c r="N642" s="62" t="str">
        <f t="shared" si="177"/>
        <v/>
      </c>
      <c r="O642" s="62"/>
      <c r="P642" s="62"/>
      <c r="Q642" s="62"/>
      <c r="R642" s="63" t="e">
        <f t="shared" si="180"/>
        <v>#VALUE!</v>
      </c>
      <c r="S642" s="62"/>
      <c r="U642" s="36" t="str">
        <f t="shared" si="181"/>
        <v/>
      </c>
      <c r="V642" s="58" t="str">
        <f t="shared" si="182"/>
        <v/>
      </c>
      <c r="W642" s="58" t="str">
        <f t="shared" si="183"/>
        <v/>
      </c>
      <c r="X642" s="58" t="str">
        <f t="shared" si="184"/>
        <v/>
      </c>
      <c r="Y642" s="58" t="str">
        <f t="shared" si="178"/>
        <v/>
      </c>
      <c r="Z642" s="58" t="str">
        <f t="shared" si="185"/>
        <v/>
      </c>
      <c r="AA642" s="58" t="str">
        <f t="shared" si="179"/>
        <v/>
      </c>
      <c r="AB642" s="58" t="str">
        <f t="shared" si="186"/>
        <v/>
      </c>
    </row>
    <row r="643" spans="6:28" ht="14.5">
      <c r="F643" s="68" t="str">
        <f t="shared" si="187"/>
        <v/>
      </c>
      <c r="G643" s="62" t="str">
        <f t="shared" si="188"/>
        <v/>
      </c>
      <c r="H643" s="62" t="str">
        <f t="shared" si="189"/>
        <v/>
      </c>
      <c r="I643" s="62" t="str">
        <f t="shared" si="190"/>
        <v/>
      </c>
      <c r="J643" s="69" t="str">
        <f t="shared" si="175"/>
        <v/>
      </c>
      <c r="K643" s="62" t="str">
        <f t="shared" si="191"/>
        <v/>
      </c>
      <c r="L643" s="69" t="str">
        <f t="shared" si="176"/>
        <v/>
      </c>
      <c r="M643" s="62"/>
      <c r="N643" s="62" t="str">
        <f t="shared" si="177"/>
        <v/>
      </c>
      <c r="O643" s="62"/>
      <c r="P643" s="62"/>
      <c r="Q643" s="62"/>
      <c r="R643" s="63" t="e">
        <f t="shared" si="180"/>
        <v>#VALUE!</v>
      </c>
      <c r="S643" s="62"/>
      <c r="U643" s="36" t="str">
        <f t="shared" si="181"/>
        <v/>
      </c>
      <c r="V643" s="58" t="str">
        <f t="shared" si="182"/>
        <v/>
      </c>
      <c r="W643" s="58" t="str">
        <f t="shared" si="183"/>
        <v/>
      </c>
      <c r="X643" s="58" t="str">
        <f t="shared" si="184"/>
        <v/>
      </c>
      <c r="Y643" s="58" t="str">
        <f t="shared" si="178"/>
        <v/>
      </c>
      <c r="Z643" s="58" t="str">
        <f t="shared" si="185"/>
        <v/>
      </c>
      <c r="AA643" s="58" t="str">
        <f t="shared" si="179"/>
        <v/>
      </c>
      <c r="AB643" s="58" t="str">
        <f t="shared" si="186"/>
        <v/>
      </c>
    </row>
    <row r="644" spans="6:28" ht="14.5">
      <c r="F644" s="68" t="str">
        <f t="shared" si="187"/>
        <v/>
      </c>
      <c r="G644" s="62" t="str">
        <f t="shared" si="188"/>
        <v/>
      </c>
      <c r="H644" s="62" t="str">
        <f t="shared" si="189"/>
        <v/>
      </c>
      <c r="I644" s="62" t="str">
        <f t="shared" si="190"/>
        <v/>
      </c>
      <c r="J644" s="69" t="str">
        <f t="shared" si="175"/>
        <v/>
      </c>
      <c r="K644" s="62" t="str">
        <f t="shared" si="191"/>
        <v/>
      </c>
      <c r="L644" s="69" t="str">
        <f t="shared" si="176"/>
        <v/>
      </c>
      <c r="M644" s="62"/>
      <c r="N644" s="62" t="str">
        <f t="shared" si="177"/>
        <v/>
      </c>
      <c r="O644" s="62"/>
      <c r="P644" s="62"/>
      <c r="Q644" s="62"/>
      <c r="R644" s="63" t="e">
        <f t="shared" si="180"/>
        <v>#VALUE!</v>
      </c>
      <c r="S644" s="62"/>
      <c r="U644" s="36" t="str">
        <f t="shared" si="181"/>
        <v/>
      </c>
      <c r="V644" s="58" t="str">
        <f t="shared" si="182"/>
        <v/>
      </c>
      <c r="W644" s="58" t="str">
        <f t="shared" si="183"/>
        <v/>
      </c>
      <c r="X644" s="58" t="str">
        <f t="shared" si="184"/>
        <v/>
      </c>
      <c r="Y644" s="58" t="str">
        <f t="shared" si="178"/>
        <v/>
      </c>
      <c r="Z644" s="58" t="str">
        <f t="shared" si="185"/>
        <v/>
      </c>
      <c r="AA644" s="58" t="str">
        <f t="shared" si="179"/>
        <v/>
      </c>
      <c r="AB644" s="58" t="str">
        <f t="shared" si="186"/>
        <v/>
      </c>
    </row>
    <row r="645" spans="6:28" ht="14.5">
      <c r="F645" s="68" t="str">
        <f t="shared" si="187"/>
        <v/>
      </c>
      <c r="G645" s="62" t="str">
        <f t="shared" si="188"/>
        <v/>
      </c>
      <c r="H645" s="62" t="str">
        <f t="shared" si="189"/>
        <v/>
      </c>
      <c r="I645" s="62" t="str">
        <f t="shared" si="190"/>
        <v/>
      </c>
      <c r="J645" s="69" t="str">
        <f t="shared" si="175"/>
        <v/>
      </c>
      <c r="K645" s="62" t="str">
        <f t="shared" si="191"/>
        <v/>
      </c>
      <c r="L645" s="69" t="str">
        <f t="shared" si="176"/>
        <v/>
      </c>
      <c r="M645" s="62"/>
      <c r="N645" s="62" t="str">
        <f t="shared" si="177"/>
        <v/>
      </c>
      <c r="O645" s="62"/>
      <c r="P645" s="62"/>
      <c r="Q645" s="62"/>
      <c r="R645" s="63" t="e">
        <f t="shared" si="180"/>
        <v>#VALUE!</v>
      </c>
      <c r="S645" s="62"/>
      <c r="U645" s="36" t="str">
        <f t="shared" si="181"/>
        <v/>
      </c>
      <c r="V645" s="58" t="str">
        <f t="shared" si="182"/>
        <v/>
      </c>
      <c r="W645" s="58" t="str">
        <f t="shared" si="183"/>
        <v/>
      </c>
      <c r="X645" s="58" t="str">
        <f t="shared" si="184"/>
        <v/>
      </c>
      <c r="Y645" s="58" t="str">
        <f t="shared" si="178"/>
        <v/>
      </c>
      <c r="Z645" s="58" t="str">
        <f t="shared" si="185"/>
        <v/>
      </c>
      <c r="AA645" s="58" t="str">
        <f t="shared" si="179"/>
        <v/>
      </c>
      <c r="AB645" s="58" t="str">
        <f t="shared" si="186"/>
        <v/>
      </c>
    </row>
    <row r="646" spans="6:28" ht="14.5">
      <c r="F646" s="68" t="str">
        <f t="shared" si="187"/>
        <v/>
      </c>
      <c r="G646" s="62" t="str">
        <f t="shared" si="188"/>
        <v/>
      </c>
      <c r="H646" s="62" t="str">
        <f t="shared" si="189"/>
        <v/>
      </c>
      <c r="I646" s="62" t="str">
        <f t="shared" si="190"/>
        <v/>
      </c>
      <c r="J646" s="69" t="str">
        <f t="shared" si="175"/>
        <v/>
      </c>
      <c r="K646" s="62" t="str">
        <f t="shared" si="191"/>
        <v/>
      </c>
      <c r="L646" s="69" t="str">
        <f t="shared" si="176"/>
        <v/>
      </c>
      <c r="M646" s="62"/>
      <c r="N646" s="62" t="str">
        <f t="shared" si="177"/>
        <v/>
      </c>
      <c r="O646" s="62"/>
      <c r="P646" s="62"/>
      <c r="Q646" s="62"/>
      <c r="R646" s="63" t="e">
        <f t="shared" si="180"/>
        <v>#VALUE!</v>
      </c>
      <c r="S646" s="62"/>
      <c r="U646" s="36" t="str">
        <f t="shared" si="181"/>
        <v/>
      </c>
      <c r="V646" s="58" t="str">
        <f t="shared" si="182"/>
        <v/>
      </c>
      <c r="W646" s="58" t="str">
        <f t="shared" si="183"/>
        <v/>
      </c>
      <c r="X646" s="58" t="str">
        <f t="shared" si="184"/>
        <v/>
      </c>
      <c r="Y646" s="58" t="str">
        <f t="shared" si="178"/>
        <v/>
      </c>
      <c r="Z646" s="58" t="str">
        <f t="shared" si="185"/>
        <v/>
      </c>
      <c r="AA646" s="58" t="str">
        <f t="shared" si="179"/>
        <v/>
      </c>
      <c r="AB646" s="58" t="str">
        <f t="shared" si="186"/>
        <v/>
      </c>
    </row>
    <row r="647" spans="6:28" ht="14.5">
      <c r="F647" s="68" t="str">
        <f t="shared" si="187"/>
        <v/>
      </c>
      <c r="G647" s="62" t="str">
        <f t="shared" si="188"/>
        <v/>
      </c>
      <c r="H647" s="62" t="str">
        <f t="shared" si="189"/>
        <v/>
      </c>
      <c r="I647" s="62" t="str">
        <f t="shared" si="190"/>
        <v/>
      </c>
      <c r="J647" s="69" t="str">
        <f t="shared" si="175"/>
        <v/>
      </c>
      <c r="K647" s="62" t="str">
        <f t="shared" si="191"/>
        <v/>
      </c>
      <c r="L647" s="69" t="str">
        <f t="shared" si="176"/>
        <v/>
      </c>
      <c r="M647" s="62"/>
      <c r="N647" s="62" t="str">
        <f t="shared" si="177"/>
        <v/>
      </c>
      <c r="O647" s="62"/>
      <c r="P647" s="62"/>
      <c r="Q647" s="62"/>
      <c r="R647" s="63" t="e">
        <f t="shared" si="180"/>
        <v>#VALUE!</v>
      </c>
      <c r="S647" s="62"/>
      <c r="U647" s="36" t="str">
        <f t="shared" si="181"/>
        <v/>
      </c>
      <c r="V647" s="58" t="str">
        <f t="shared" si="182"/>
        <v/>
      </c>
      <c r="W647" s="58" t="str">
        <f t="shared" si="183"/>
        <v/>
      </c>
      <c r="X647" s="58" t="str">
        <f t="shared" si="184"/>
        <v/>
      </c>
      <c r="Y647" s="58" t="str">
        <f t="shared" si="178"/>
        <v/>
      </c>
      <c r="Z647" s="58" t="str">
        <f t="shared" si="185"/>
        <v/>
      </c>
      <c r="AA647" s="58" t="str">
        <f t="shared" si="179"/>
        <v/>
      </c>
      <c r="AB647" s="58" t="str">
        <f t="shared" si="186"/>
        <v/>
      </c>
    </row>
    <row r="648" spans="6:28" ht="14.5">
      <c r="F648" s="68" t="str">
        <f t="shared" si="187"/>
        <v/>
      </c>
      <c r="G648" s="62" t="str">
        <f t="shared" si="188"/>
        <v/>
      </c>
      <c r="H648" s="62" t="str">
        <f t="shared" si="189"/>
        <v/>
      </c>
      <c r="I648" s="62" t="str">
        <f t="shared" si="190"/>
        <v/>
      </c>
      <c r="J648" s="69" t="str">
        <f t="shared" si="175"/>
        <v/>
      </c>
      <c r="K648" s="62" t="str">
        <f t="shared" si="191"/>
        <v/>
      </c>
      <c r="L648" s="69" t="str">
        <f t="shared" si="176"/>
        <v/>
      </c>
      <c r="M648" s="62"/>
      <c r="N648" s="62" t="str">
        <f t="shared" si="177"/>
        <v/>
      </c>
      <c r="O648" s="62"/>
      <c r="P648" s="62"/>
      <c r="Q648" s="62"/>
      <c r="R648" s="63" t="e">
        <f t="shared" si="180"/>
        <v>#VALUE!</v>
      </c>
      <c r="S648" s="62"/>
      <c r="U648" s="36" t="str">
        <f t="shared" si="181"/>
        <v/>
      </c>
      <c r="V648" s="58" t="str">
        <f t="shared" si="182"/>
        <v/>
      </c>
      <c r="W648" s="58" t="str">
        <f t="shared" si="183"/>
        <v/>
      </c>
      <c r="X648" s="58" t="str">
        <f t="shared" si="184"/>
        <v/>
      </c>
      <c r="Y648" s="58" t="str">
        <f t="shared" si="178"/>
        <v/>
      </c>
      <c r="Z648" s="58" t="str">
        <f t="shared" si="185"/>
        <v/>
      </c>
      <c r="AA648" s="58" t="str">
        <f t="shared" si="179"/>
        <v/>
      </c>
      <c r="AB648" s="58" t="str">
        <f t="shared" si="186"/>
        <v/>
      </c>
    </row>
    <row r="649" spans="6:28" ht="14.5">
      <c r="F649" s="68" t="str">
        <f t="shared" si="187"/>
        <v/>
      </c>
      <c r="G649" s="62" t="str">
        <f t="shared" si="188"/>
        <v/>
      </c>
      <c r="H649" s="62" t="str">
        <f t="shared" si="189"/>
        <v/>
      </c>
      <c r="I649" s="62" t="str">
        <f t="shared" si="190"/>
        <v/>
      </c>
      <c r="J649" s="69" t="str">
        <f t="shared" ref="J649:J712" si="192">IF(F649="","",J648+I649)</f>
        <v/>
      </c>
      <c r="K649" s="62" t="str">
        <f t="shared" si="191"/>
        <v/>
      </c>
      <c r="L649" s="69" t="str">
        <f t="shared" ref="L649:L712" si="193">IF(F649="","",L648+K649)</f>
        <v/>
      </c>
      <c r="M649" s="62"/>
      <c r="N649" s="62" t="str">
        <f t="shared" ref="N649:N712" si="194">IF(F649="","",G649-(K649+M649))</f>
        <v/>
      </c>
      <c r="O649" s="62"/>
      <c r="P649" s="62"/>
      <c r="Q649" s="62"/>
      <c r="R649" s="63" t="e">
        <f t="shared" si="180"/>
        <v>#VALUE!</v>
      </c>
      <c r="S649" s="62"/>
      <c r="U649" s="36" t="str">
        <f t="shared" si="181"/>
        <v/>
      </c>
      <c r="V649" s="58" t="str">
        <f t="shared" si="182"/>
        <v/>
      </c>
      <c r="W649" s="58" t="str">
        <f t="shared" si="183"/>
        <v/>
      </c>
      <c r="X649" s="58" t="str">
        <f t="shared" si="184"/>
        <v/>
      </c>
      <c r="Y649" s="58" t="str">
        <f t="shared" ref="Y649:Y712" si="195">IF(U649="","",Y648+X649)</f>
        <v/>
      </c>
      <c r="Z649" s="58" t="str">
        <f t="shared" si="185"/>
        <v/>
      </c>
      <c r="AA649" s="58" t="str">
        <f t="shared" ref="AA649:AA712" si="196">IF(U649="","",AA648+Z649)</f>
        <v/>
      </c>
      <c r="AB649" s="58" t="str">
        <f t="shared" si="186"/>
        <v/>
      </c>
    </row>
    <row r="650" spans="6:28" ht="14.5">
      <c r="F650" s="68" t="str">
        <f t="shared" si="187"/>
        <v/>
      </c>
      <c r="G650" s="62" t="str">
        <f t="shared" si="188"/>
        <v/>
      </c>
      <c r="H650" s="62" t="str">
        <f t="shared" si="189"/>
        <v/>
      </c>
      <c r="I650" s="62" t="str">
        <f t="shared" si="190"/>
        <v/>
      </c>
      <c r="J650" s="69" t="str">
        <f t="shared" si="192"/>
        <v/>
      </c>
      <c r="K650" s="62" t="str">
        <f t="shared" si="191"/>
        <v/>
      </c>
      <c r="L650" s="69" t="str">
        <f t="shared" si="193"/>
        <v/>
      </c>
      <c r="M650" s="62"/>
      <c r="N650" s="62" t="str">
        <f t="shared" si="194"/>
        <v/>
      </c>
      <c r="O650" s="62"/>
      <c r="P650" s="62"/>
      <c r="Q650" s="62"/>
      <c r="R650" s="63" t="e">
        <f t="shared" ref="R650:R713" si="197">IF(R649="","",RATE(F650,H650,-($G$7-$O$6*$G$7-$P$6),N650+$Q$6*N650)*12)</f>
        <v>#VALUE!</v>
      </c>
      <c r="S650" s="62"/>
      <c r="U650" s="36" t="str">
        <f t="shared" ref="U650:U713" si="198">IF(U649="","",IF(($D$8*12)+1&gt;U649+1,U649+1,""))</f>
        <v/>
      </c>
      <c r="V650" s="58" t="str">
        <f t="shared" ref="V650:V713" si="199">IF(U650="","",AB649)</f>
        <v/>
      </c>
      <c r="W650" s="58" t="str">
        <f t="shared" ref="W650:W713" si="200">IF(U650="","",W649)</f>
        <v/>
      </c>
      <c r="X650" s="58" t="str">
        <f t="shared" ref="X650:X713" si="201">IF(U650="","",($D$7/12)*V650)</f>
        <v/>
      </c>
      <c r="Y650" s="58" t="str">
        <f t="shared" si="195"/>
        <v/>
      </c>
      <c r="Z650" s="58" t="str">
        <f t="shared" ref="Z650:Z713" si="202">IF(U650="","",(1+$D$7/12)*Z649)</f>
        <v/>
      </c>
      <c r="AA650" s="58" t="str">
        <f t="shared" si="196"/>
        <v/>
      </c>
      <c r="AB650" s="58" t="str">
        <f t="shared" ref="AB650:AB713" si="203">IF(U650="","",V650-Z650)</f>
        <v/>
      </c>
    </row>
    <row r="651" spans="6:28" ht="14.5">
      <c r="F651" s="68" t="str">
        <f t="shared" ref="F651:F714" si="204">IF(N650&lt;0,"",IF(F650="","",IF(($C$8*12)+1&gt;F650+1,F650+1,"")))</f>
        <v/>
      </c>
      <c r="G651" s="62" t="str">
        <f t="shared" ref="G651:G714" si="205">IF(F651="","",N650)</f>
        <v/>
      </c>
      <c r="H651" s="62" t="str">
        <f t="shared" ref="H651:H714" si="206">IF(F651="","",H650)</f>
        <v/>
      </c>
      <c r="I651" s="62" t="str">
        <f t="shared" ref="I651:I714" si="207">IF(F651="","",($C$7/12)*G651)</f>
        <v/>
      </c>
      <c r="J651" s="69" t="str">
        <f t="shared" si="192"/>
        <v/>
      </c>
      <c r="K651" s="62" t="str">
        <f t="shared" ref="K651:K714" si="208">IF(F651="","",H651-I651)</f>
        <v/>
      </c>
      <c r="L651" s="69" t="str">
        <f t="shared" si="193"/>
        <v/>
      </c>
      <c r="M651" s="62"/>
      <c r="N651" s="62" t="str">
        <f t="shared" si="194"/>
        <v/>
      </c>
      <c r="O651" s="62"/>
      <c r="P651" s="62"/>
      <c r="Q651" s="62"/>
      <c r="R651" s="63" t="e">
        <f t="shared" si="197"/>
        <v>#VALUE!</v>
      </c>
      <c r="S651" s="62"/>
      <c r="U651" s="36" t="str">
        <f t="shared" si="198"/>
        <v/>
      </c>
      <c r="V651" s="58" t="str">
        <f t="shared" si="199"/>
        <v/>
      </c>
      <c r="W651" s="58" t="str">
        <f t="shared" si="200"/>
        <v/>
      </c>
      <c r="X651" s="58" t="str">
        <f t="shared" si="201"/>
        <v/>
      </c>
      <c r="Y651" s="58" t="str">
        <f t="shared" si="195"/>
        <v/>
      </c>
      <c r="Z651" s="58" t="str">
        <f t="shared" si="202"/>
        <v/>
      </c>
      <c r="AA651" s="58" t="str">
        <f t="shared" si="196"/>
        <v/>
      </c>
      <c r="AB651" s="58" t="str">
        <f t="shared" si="203"/>
        <v/>
      </c>
    </row>
    <row r="652" spans="6:28" ht="14.5">
      <c r="F652" s="68" t="str">
        <f t="shared" si="204"/>
        <v/>
      </c>
      <c r="G652" s="62" t="str">
        <f t="shared" si="205"/>
        <v/>
      </c>
      <c r="H652" s="62" t="str">
        <f t="shared" si="206"/>
        <v/>
      </c>
      <c r="I652" s="62" t="str">
        <f t="shared" si="207"/>
        <v/>
      </c>
      <c r="J652" s="69" t="str">
        <f t="shared" si="192"/>
        <v/>
      </c>
      <c r="K652" s="62" t="str">
        <f t="shared" si="208"/>
        <v/>
      </c>
      <c r="L652" s="69" t="str">
        <f t="shared" si="193"/>
        <v/>
      </c>
      <c r="M652" s="62"/>
      <c r="N652" s="62" t="str">
        <f t="shared" si="194"/>
        <v/>
      </c>
      <c r="O652" s="62"/>
      <c r="P652" s="62"/>
      <c r="Q652" s="62"/>
      <c r="R652" s="63" t="e">
        <f t="shared" si="197"/>
        <v>#VALUE!</v>
      </c>
      <c r="S652" s="62"/>
      <c r="U652" s="36" t="str">
        <f t="shared" si="198"/>
        <v/>
      </c>
      <c r="V652" s="58" t="str">
        <f t="shared" si="199"/>
        <v/>
      </c>
      <c r="W652" s="58" t="str">
        <f t="shared" si="200"/>
        <v/>
      </c>
      <c r="X652" s="58" t="str">
        <f t="shared" si="201"/>
        <v/>
      </c>
      <c r="Y652" s="58" t="str">
        <f t="shared" si="195"/>
        <v/>
      </c>
      <c r="Z652" s="58" t="str">
        <f t="shared" si="202"/>
        <v/>
      </c>
      <c r="AA652" s="58" t="str">
        <f t="shared" si="196"/>
        <v/>
      </c>
      <c r="AB652" s="58" t="str">
        <f t="shared" si="203"/>
        <v/>
      </c>
    </row>
    <row r="653" spans="6:28" ht="14.5">
      <c r="F653" s="68" t="str">
        <f t="shared" si="204"/>
        <v/>
      </c>
      <c r="G653" s="62" t="str">
        <f t="shared" si="205"/>
        <v/>
      </c>
      <c r="H653" s="62" t="str">
        <f t="shared" si="206"/>
        <v/>
      </c>
      <c r="I653" s="62" t="str">
        <f t="shared" si="207"/>
        <v/>
      </c>
      <c r="J653" s="69" t="str">
        <f t="shared" si="192"/>
        <v/>
      </c>
      <c r="K653" s="62" t="str">
        <f t="shared" si="208"/>
        <v/>
      </c>
      <c r="L653" s="69" t="str">
        <f t="shared" si="193"/>
        <v/>
      </c>
      <c r="M653" s="62"/>
      <c r="N653" s="62" t="str">
        <f t="shared" si="194"/>
        <v/>
      </c>
      <c r="O653" s="62"/>
      <c r="P653" s="62"/>
      <c r="Q653" s="62"/>
      <c r="R653" s="63" t="e">
        <f t="shared" si="197"/>
        <v>#VALUE!</v>
      </c>
      <c r="S653" s="62"/>
      <c r="U653" s="36" t="str">
        <f t="shared" si="198"/>
        <v/>
      </c>
      <c r="V653" s="58" t="str">
        <f t="shared" si="199"/>
        <v/>
      </c>
      <c r="W653" s="58" t="str">
        <f t="shared" si="200"/>
        <v/>
      </c>
      <c r="X653" s="58" t="str">
        <f t="shared" si="201"/>
        <v/>
      </c>
      <c r="Y653" s="58" t="str">
        <f t="shared" si="195"/>
        <v/>
      </c>
      <c r="Z653" s="58" t="str">
        <f t="shared" si="202"/>
        <v/>
      </c>
      <c r="AA653" s="58" t="str">
        <f t="shared" si="196"/>
        <v/>
      </c>
      <c r="AB653" s="58" t="str">
        <f t="shared" si="203"/>
        <v/>
      </c>
    </row>
    <row r="654" spans="6:28" ht="14.5">
      <c r="F654" s="68" t="str">
        <f t="shared" si="204"/>
        <v/>
      </c>
      <c r="G654" s="62" t="str">
        <f t="shared" si="205"/>
        <v/>
      </c>
      <c r="H654" s="62" t="str">
        <f t="shared" si="206"/>
        <v/>
      </c>
      <c r="I654" s="62" t="str">
        <f t="shared" si="207"/>
        <v/>
      </c>
      <c r="J654" s="69" t="str">
        <f t="shared" si="192"/>
        <v/>
      </c>
      <c r="K654" s="62" t="str">
        <f t="shared" si="208"/>
        <v/>
      </c>
      <c r="L654" s="69" t="str">
        <f t="shared" si="193"/>
        <v/>
      </c>
      <c r="M654" s="62"/>
      <c r="N654" s="62" t="str">
        <f t="shared" si="194"/>
        <v/>
      </c>
      <c r="O654" s="62"/>
      <c r="P654" s="62"/>
      <c r="Q654" s="62"/>
      <c r="R654" s="63" t="e">
        <f t="shared" si="197"/>
        <v>#VALUE!</v>
      </c>
      <c r="S654" s="62"/>
      <c r="U654" s="36" t="str">
        <f t="shared" si="198"/>
        <v/>
      </c>
      <c r="V654" s="58" t="str">
        <f t="shared" si="199"/>
        <v/>
      </c>
      <c r="W654" s="58" t="str">
        <f t="shared" si="200"/>
        <v/>
      </c>
      <c r="X654" s="58" t="str">
        <f t="shared" si="201"/>
        <v/>
      </c>
      <c r="Y654" s="58" t="str">
        <f t="shared" si="195"/>
        <v/>
      </c>
      <c r="Z654" s="58" t="str">
        <f t="shared" si="202"/>
        <v/>
      </c>
      <c r="AA654" s="58" t="str">
        <f t="shared" si="196"/>
        <v/>
      </c>
      <c r="AB654" s="58" t="str">
        <f t="shared" si="203"/>
        <v/>
      </c>
    </row>
    <row r="655" spans="6:28" ht="14.5">
      <c r="F655" s="68" t="str">
        <f t="shared" si="204"/>
        <v/>
      </c>
      <c r="G655" s="62" t="str">
        <f t="shared" si="205"/>
        <v/>
      </c>
      <c r="H655" s="62" t="str">
        <f t="shared" si="206"/>
        <v/>
      </c>
      <c r="I655" s="62" t="str">
        <f t="shared" si="207"/>
        <v/>
      </c>
      <c r="J655" s="69" t="str">
        <f t="shared" si="192"/>
        <v/>
      </c>
      <c r="K655" s="62" t="str">
        <f t="shared" si="208"/>
        <v/>
      </c>
      <c r="L655" s="69" t="str">
        <f t="shared" si="193"/>
        <v/>
      </c>
      <c r="M655" s="62"/>
      <c r="N655" s="62" t="str">
        <f t="shared" si="194"/>
        <v/>
      </c>
      <c r="O655" s="62"/>
      <c r="P655" s="62"/>
      <c r="Q655" s="62"/>
      <c r="R655" s="63" t="e">
        <f t="shared" si="197"/>
        <v>#VALUE!</v>
      </c>
      <c r="S655" s="62"/>
      <c r="U655" s="36" t="str">
        <f t="shared" si="198"/>
        <v/>
      </c>
      <c r="V655" s="58" t="str">
        <f t="shared" si="199"/>
        <v/>
      </c>
      <c r="W655" s="58" t="str">
        <f t="shared" si="200"/>
        <v/>
      </c>
      <c r="X655" s="58" t="str">
        <f t="shared" si="201"/>
        <v/>
      </c>
      <c r="Y655" s="58" t="str">
        <f t="shared" si="195"/>
        <v/>
      </c>
      <c r="Z655" s="58" t="str">
        <f t="shared" si="202"/>
        <v/>
      </c>
      <c r="AA655" s="58" t="str">
        <f t="shared" si="196"/>
        <v/>
      </c>
      <c r="AB655" s="58" t="str">
        <f t="shared" si="203"/>
        <v/>
      </c>
    </row>
    <row r="656" spans="6:28" ht="14.5">
      <c r="F656" s="68" t="str">
        <f t="shared" si="204"/>
        <v/>
      </c>
      <c r="G656" s="62" t="str">
        <f t="shared" si="205"/>
        <v/>
      </c>
      <c r="H656" s="62" t="str">
        <f t="shared" si="206"/>
        <v/>
      </c>
      <c r="I656" s="62" t="str">
        <f t="shared" si="207"/>
        <v/>
      </c>
      <c r="J656" s="69" t="str">
        <f t="shared" si="192"/>
        <v/>
      </c>
      <c r="K656" s="62" t="str">
        <f t="shared" si="208"/>
        <v/>
      </c>
      <c r="L656" s="69" t="str">
        <f t="shared" si="193"/>
        <v/>
      </c>
      <c r="M656" s="62"/>
      <c r="N656" s="62" t="str">
        <f t="shared" si="194"/>
        <v/>
      </c>
      <c r="O656" s="62"/>
      <c r="P656" s="62"/>
      <c r="Q656" s="62"/>
      <c r="R656" s="63" t="e">
        <f t="shared" si="197"/>
        <v>#VALUE!</v>
      </c>
      <c r="S656" s="62"/>
      <c r="U656" s="36" t="str">
        <f t="shared" si="198"/>
        <v/>
      </c>
      <c r="V656" s="58" t="str">
        <f t="shared" si="199"/>
        <v/>
      </c>
      <c r="W656" s="58" t="str">
        <f t="shared" si="200"/>
        <v/>
      </c>
      <c r="X656" s="58" t="str">
        <f t="shared" si="201"/>
        <v/>
      </c>
      <c r="Y656" s="58" t="str">
        <f t="shared" si="195"/>
        <v/>
      </c>
      <c r="Z656" s="58" t="str">
        <f t="shared" si="202"/>
        <v/>
      </c>
      <c r="AA656" s="58" t="str">
        <f t="shared" si="196"/>
        <v/>
      </c>
      <c r="AB656" s="58" t="str">
        <f t="shared" si="203"/>
        <v/>
      </c>
    </row>
    <row r="657" spans="6:28" ht="14.5">
      <c r="F657" s="68" t="str">
        <f t="shared" si="204"/>
        <v/>
      </c>
      <c r="G657" s="62" t="str">
        <f t="shared" si="205"/>
        <v/>
      </c>
      <c r="H657" s="62" t="str">
        <f t="shared" si="206"/>
        <v/>
      </c>
      <c r="I657" s="62" t="str">
        <f t="shared" si="207"/>
        <v/>
      </c>
      <c r="J657" s="69" t="str">
        <f t="shared" si="192"/>
        <v/>
      </c>
      <c r="K657" s="62" t="str">
        <f t="shared" si="208"/>
        <v/>
      </c>
      <c r="L657" s="69" t="str">
        <f t="shared" si="193"/>
        <v/>
      </c>
      <c r="M657" s="62"/>
      <c r="N657" s="62" t="str">
        <f t="shared" si="194"/>
        <v/>
      </c>
      <c r="O657" s="62"/>
      <c r="P657" s="62"/>
      <c r="Q657" s="62"/>
      <c r="R657" s="63" t="e">
        <f t="shared" si="197"/>
        <v>#VALUE!</v>
      </c>
      <c r="S657" s="62"/>
      <c r="U657" s="36" t="str">
        <f t="shared" si="198"/>
        <v/>
      </c>
      <c r="V657" s="58" t="str">
        <f t="shared" si="199"/>
        <v/>
      </c>
      <c r="W657" s="58" t="str">
        <f t="shared" si="200"/>
        <v/>
      </c>
      <c r="X657" s="58" t="str">
        <f t="shared" si="201"/>
        <v/>
      </c>
      <c r="Y657" s="58" t="str">
        <f t="shared" si="195"/>
        <v/>
      </c>
      <c r="Z657" s="58" t="str">
        <f t="shared" si="202"/>
        <v/>
      </c>
      <c r="AA657" s="58" t="str">
        <f t="shared" si="196"/>
        <v/>
      </c>
      <c r="AB657" s="58" t="str">
        <f t="shared" si="203"/>
        <v/>
      </c>
    </row>
    <row r="658" spans="6:28" ht="14.5">
      <c r="F658" s="68" t="str">
        <f t="shared" si="204"/>
        <v/>
      </c>
      <c r="G658" s="62" t="str">
        <f t="shared" si="205"/>
        <v/>
      </c>
      <c r="H658" s="62" t="str">
        <f t="shared" si="206"/>
        <v/>
      </c>
      <c r="I658" s="62" t="str">
        <f t="shared" si="207"/>
        <v/>
      </c>
      <c r="J658" s="69" t="str">
        <f t="shared" si="192"/>
        <v/>
      </c>
      <c r="K658" s="62" t="str">
        <f t="shared" si="208"/>
        <v/>
      </c>
      <c r="L658" s="69" t="str">
        <f t="shared" si="193"/>
        <v/>
      </c>
      <c r="M658" s="62"/>
      <c r="N658" s="62" t="str">
        <f t="shared" si="194"/>
        <v/>
      </c>
      <c r="O658" s="62"/>
      <c r="P658" s="62"/>
      <c r="Q658" s="62"/>
      <c r="R658" s="63" t="e">
        <f t="shared" si="197"/>
        <v>#VALUE!</v>
      </c>
      <c r="S658" s="62"/>
      <c r="U658" s="36" t="str">
        <f t="shared" si="198"/>
        <v/>
      </c>
      <c r="V658" s="58" t="str">
        <f t="shared" si="199"/>
        <v/>
      </c>
      <c r="W658" s="58" t="str">
        <f t="shared" si="200"/>
        <v/>
      </c>
      <c r="X658" s="58" t="str">
        <f t="shared" si="201"/>
        <v/>
      </c>
      <c r="Y658" s="58" t="str">
        <f t="shared" si="195"/>
        <v/>
      </c>
      <c r="Z658" s="58" t="str">
        <f t="shared" si="202"/>
        <v/>
      </c>
      <c r="AA658" s="58" t="str">
        <f t="shared" si="196"/>
        <v/>
      </c>
      <c r="AB658" s="58" t="str">
        <f t="shared" si="203"/>
        <v/>
      </c>
    </row>
    <row r="659" spans="6:28" ht="14.5">
      <c r="F659" s="68" t="str">
        <f t="shared" si="204"/>
        <v/>
      </c>
      <c r="G659" s="62" t="str">
        <f t="shared" si="205"/>
        <v/>
      </c>
      <c r="H659" s="62" t="str">
        <f t="shared" si="206"/>
        <v/>
      </c>
      <c r="I659" s="62" t="str">
        <f t="shared" si="207"/>
        <v/>
      </c>
      <c r="J659" s="69" t="str">
        <f t="shared" si="192"/>
        <v/>
      </c>
      <c r="K659" s="62" t="str">
        <f t="shared" si="208"/>
        <v/>
      </c>
      <c r="L659" s="69" t="str">
        <f t="shared" si="193"/>
        <v/>
      </c>
      <c r="M659" s="62"/>
      <c r="N659" s="62" t="str">
        <f t="shared" si="194"/>
        <v/>
      </c>
      <c r="O659" s="62"/>
      <c r="P659" s="62"/>
      <c r="Q659" s="62"/>
      <c r="R659" s="63" t="e">
        <f t="shared" si="197"/>
        <v>#VALUE!</v>
      </c>
      <c r="S659" s="62"/>
      <c r="U659" s="36" t="str">
        <f t="shared" si="198"/>
        <v/>
      </c>
      <c r="V659" s="58" t="str">
        <f t="shared" si="199"/>
        <v/>
      </c>
      <c r="W659" s="58" t="str">
        <f t="shared" si="200"/>
        <v/>
      </c>
      <c r="X659" s="58" t="str">
        <f t="shared" si="201"/>
        <v/>
      </c>
      <c r="Y659" s="58" t="str">
        <f t="shared" si="195"/>
        <v/>
      </c>
      <c r="Z659" s="58" t="str">
        <f t="shared" si="202"/>
        <v/>
      </c>
      <c r="AA659" s="58" t="str">
        <f t="shared" si="196"/>
        <v/>
      </c>
      <c r="AB659" s="58" t="str">
        <f t="shared" si="203"/>
        <v/>
      </c>
    </row>
    <row r="660" spans="6:28" ht="14.5">
      <c r="F660" s="68" t="str">
        <f t="shared" si="204"/>
        <v/>
      </c>
      <c r="G660" s="62" t="str">
        <f t="shared" si="205"/>
        <v/>
      </c>
      <c r="H660" s="62" t="str">
        <f t="shared" si="206"/>
        <v/>
      </c>
      <c r="I660" s="62" t="str">
        <f t="shared" si="207"/>
        <v/>
      </c>
      <c r="J660" s="69" t="str">
        <f t="shared" si="192"/>
        <v/>
      </c>
      <c r="K660" s="62" t="str">
        <f t="shared" si="208"/>
        <v/>
      </c>
      <c r="L660" s="69" t="str">
        <f t="shared" si="193"/>
        <v/>
      </c>
      <c r="M660" s="62"/>
      <c r="N660" s="62" t="str">
        <f t="shared" si="194"/>
        <v/>
      </c>
      <c r="O660" s="62"/>
      <c r="P660" s="62"/>
      <c r="Q660" s="62"/>
      <c r="R660" s="63" t="e">
        <f t="shared" si="197"/>
        <v>#VALUE!</v>
      </c>
      <c r="S660" s="62"/>
      <c r="U660" s="36" t="str">
        <f t="shared" si="198"/>
        <v/>
      </c>
      <c r="V660" s="58" t="str">
        <f t="shared" si="199"/>
        <v/>
      </c>
      <c r="W660" s="58" t="str">
        <f t="shared" si="200"/>
        <v/>
      </c>
      <c r="X660" s="58" t="str">
        <f t="shared" si="201"/>
        <v/>
      </c>
      <c r="Y660" s="58" t="str">
        <f t="shared" si="195"/>
        <v/>
      </c>
      <c r="Z660" s="58" t="str">
        <f t="shared" si="202"/>
        <v/>
      </c>
      <c r="AA660" s="58" t="str">
        <f t="shared" si="196"/>
        <v/>
      </c>
      <c r="AB660" s="58" t="str">
        <f t="shared" si="203"/>
        <v/>
      </c>
    </row>
    <row r="661" spans="6:28" ht="14.5">
      <c r="F661" s="68" t="str">
        <f t="shared" si="204"/>
        <v/>
      </c>
      <c r="G661" s="62" t="str">
        <f t="shared" si="205"/>
        <v/>
      </c>
      <c r="H661" s="62" t="str">
        <f t="shared" si="206"/>
        <v/>
      </c>
      <c r="I661" s="62" t="str">
        <f t="shared" si="207"/>
        <v/>
      </c>
      <c r="J661" s="69" t="str">
        <f t="shared" si="192"/>
        <v/>
      </c>
      <c r="K661" s="62" t="str">
        <f t="shared" si="208"/>
        <v/>
      </c>
      <c r="L661" s="69" t="str">
        <f t="shared" si="193"/>
        <v/>
      </c>
      <c r="M661" s="62"/>
      <c r="N661" s="62" t="str">
        <f t="shared" si="194"/>
        <v/>
      </c>
      <c r="O661" s="62"/>
      <c r="P661" s="62"/>
      <c r="Q661" s="62"/>
      <c r="R661" s="63" t="e">
        <f t="shared" si="197"/>
        <v>#VALUE!</v>
      </c>
      <c r="S661" s="62"/>
      <c r="U661" s="36" t="str">
        <f t="shared" si="198"/>
        <v/>
      </c>
      <c r="V661" s="58" t="str">
        <f t="shared" si="199"/>
        <v/>
      </c>
      <c r="W661" s="58" t="str">
        <f t="shared" si="200"/>
        <v/>
      </c>
      <c r="X661" s="58" t="str">
        <f t="shared" si="201"/>
        <v/>
      </c>
      <c r="Y661" s="58" t="str">
        <f t="shared" si="195"/>
        <v/>
      </c>
      <c r="Z661" s="58" t="str">
        <f t="shared" si="202"/>
        <v/>
      </c>
      <c r="AA661" s="58" t="str">
        <f t="shared" si="196"/>
        <v/>
      </c>
      <c r="AB661" s="58" t="str">
        <f t="shared" si="203"/>
        <v/>
      </c>
    </row>
    <row r="662" spans="6:28" ht="14.5">
      <c r="F662" s="68" t="str">
        <f t="shared" si="204"/>
        <v/>
      </c>
      <c r="G662" s="62" t="str">
        <f t="shared" si="205"/>
        <v/>
      </c>
      <c r="H662" s="62" t="str">
        <f t="shared" si="206"/>
        <v/>
      </c>
      <c r="I662" s="62" t="str">
        <f t="shared" si="207"/>
        <v/>
      </c>
      <c r="J662" s="69" t="str">
        <f t="shared" si="192"/>
        <v/>
      </c>
      <c r="K662" s="62" t="str">
        <f t="shared" si="208"/>
        <v/>
      </c>
      <c r="L662" s="69" t="str">
        <f t="shared" si="193"/>
        <v/>
      </c>
      <c r="M662" s="62"/>
      <c r="N662" s="62" t="str">
        <f t="shared" si="194"/>
        <v/>
      </c>
      <c r="O662" s="62"/>
      <c r="P662" s="62"/>
      <c r="Q662" s="62"/>
      <c r="R662" s="63" t="e">
        <f t="shared" si="197"/>
        <v>#VALUE!</v>
      </c>
      <c r="S662" s="62"/>
      <c r="U662" s="36" t="str">
        <f t="shared" si="198"/>
        <v/>
      </c>
      <c r="V662" s="58" t="str">
        <f t="shared" si="199"/>
        <v/>
      </c>
      <c r="W662" s="58" t="str">
        <f t="shared" si="200"/>
        <v/>
      </c>
      <c r="X662" s="58" t="str">
        <f t="shared" si="201"/>
        <v/>
      </c>
      <c r="Y662" s="58" t="str">
        <f t="shared" si="195"/>
        <v/>
      </c>
      <c r="Z662" s="58" t="str">
        <f t="shared" si="202"/>
        <v/>
      </c>
      <c r="AA662" s="58" t="str">
        <f t="shared" si="196"/>
        <v/>
      </c>
      <c r="AB662" s="58" t="str">
        <f t="shared" si="203"/>
        <v/>
      </c>
    </row>
    <row r="663" spans="6:28" ht="14.5">
      <c r="F663" s="68" t="str">
        <f t="shared" si="204"/>
        <v/>
      </c>
      <c r="G663" s="62" t="str">
        <f t="shared" si="205"/>
        <v/>
      </c>
      <c r="H663" s="62" t="str">
        <f t="shared" si="206"/>
        <v/>
      </c>
      <c r="I663" s="62" t="str">
        <f t="shared" si="207"/>
        <v/>
      </c>
      <c r="J663" s="69" t="str">
        <f t="shared" si="192"/>
        <v/>
      </c>
      <c r="K663" s="62" t="str">
        <f t="shared" si="208"/>
        <v/>
      </c>
      <c r="L663" s="69" t="str">
        <f t="shared" si="193"/>
        <v/>
      </c>
      <c r="M663" s="62"/>
      <c r="N663" s="62" t="str">
        <f t="shared" si="194"/>
        <v/>
      </c>
      <c r="O663" s="62"/>
      <c r="P663" s="62"/>
      <c r="Q663" s="62"/>
      <c r="R663" s="63" t="e">
        <f t="shared" si="197"/>
        <v>#VALUE!</v>
      </c>
      <c r="S663" s="62"/>
      <c r="U663" s="36" t="str">
        <f t="shared" si="198"/>
        <v/>
      </c>
      <c r="V663" s="58" t="str">
        <f t="shared" si="199"/>
        <v/>
      </c>
      <c r="W663" s="58" t="str">
        <f t="shared" si="200"/>
        <v/>
      </c>
      <c r="X663" s="58" t="str">
        <f t="shared" si="201"/>
        <v/>
      </c>
      <c r="Y663" s="58" t="str">
        <f t="shared" si="195"/>
        <v/>
      </c>
      <c r="Z663" s="58" t="str">
        <f t="shared" si="202"/>
        <v/>
      </c>
      <c r="AA663" s="58" t="str">
        <f t="shared" si="196"/>
        <v/>
      </c>
      <c r="AB663" s="58" t="str">
        <f t="shared" si="203"/>
        <v/>
      </c>
    </row>
    <row r="664" spans="6:28" ht="14.5">
      <c r="F664" s="68" t="str">
        <f t="shared" si="204"/>
        <v/>
      </c>
      <c r="G664" s="62" t="str">
        <f t="shared" si="205"/>
        <v/>
      </c>
      <c r="H664" s="62" t="str">
        <f t="shared" si="206"/>
        <v/>
      </c>
      <c r="I664" s="62" t="str">
        <f t="shared" si="207"/>
        <v/>
      </c>
      <c r="J664" s="69" t="str">
        <f t="shared" si="192"/>
        <v/>
      </c>
      <c r="K664" s="62" t="str">
        <f t="shared" si="208"/>
        <v/>
      </c>
      <c r="L664" s="69" t="str">
        <f t="shared" si="193"/>
        <v/>
      </c>
      <c r="M664" s="62"/>
      <c r="N664" s="62" t="str">
        <f t="shared" si="194"/>
        <v/>
      </c>
      <c r="O664" s="62"/>
      <c r="P664" s="62"/>
      <c r="Q664" s="62"/>
      <c r="R664" s="63" t="e">
        <f t="shared" si="197"/>
        <v>#VALUE!</v>
      </c>
      <c r="S664" s="62"/>
      <c r="U664" s="36" t="str">
        <f t="shared" si="198"/>
        <v/>
      </c>
      <c r="V664" s="58" t="str">
        <f t="shared" si="199"/>
        <v/>
      </c>
      <c r="W664" s="58" t="str">
        <f t="shared" si="200"/>
        <v/>
      </c>
      <c r="X664" s="58" t="str">
        <f t="shared" si="201"/>
        <v/>
      </c>
      <c r="Y664" s="58" t="str">
        <f t="shared" si="195"/>
        <v/>
      </c>
      <c r="Z664" s="58" t="str">
        <f t="shared" si="202"/>
        <v/>
      </c>
      <c r="AA664" s="58" t="str">
        <f t="shared" si="196"/>
        <v/>
      </c>
      <c r="AB664" s="58" t="str">
        <f t="shared" si="203"/>
        <v/>
      </c>
    </row>
    <row r="665" spans="6:28" ht="14.5">
      <c r="F665" s="68" t="str">
        <f t="shared" si="204"/>
        <v/>
      </c>
      <c r="G665" s="62" t="str">
        <f t="shared" si="205"/>
        <v/>
      </c>
      <c r="H665" s="62" t="str">
        <f t="shared" si="206"/>
        <v/>
      </c>
      <c r="I665" s="62" t="str">
        <f t="shared" si="207"/>
        <v/>
      </c>
      <c r="J665" s="69" t="str">
        <f t="shared" si="192"/>
        <v/>
      </c>
      <c r="K665" s="62" t="str">
        <f t="shared" si="208"/>
        <v/>
      </c>
      <c r="L665" s="69" t="str">
        <f t="shared" si="193"/>
        <v/>
      </c>
      <c r="M665" s="62"/>
      <c r="N665" s="62" t="str">
        <f t="shared" si="194"/>
        <v/>
      </c>
      <c r="O665" s="62"/>
      <c r="P665" s="62"/>
      <c r="Q665" s="62"/>
      <c r="R665" s="63" t="e">
        <f t="shared" si="197"/>
        <v>#VALUE!</v>
      </c>
      <c r="S665" s="62"/>
      <c r="U665" s="36" t="str">
        <f t="shared" si="198"/>
        <v/>
      </c>
      <c r="V665" s="58" t="str">
        <f t="shared" si="199"/>
        <v/>
      </c>
      <c r="W665" s="58" t="str">
        <f t="shared" si="200"/>
        <v/>
      </c>
      <c r="X665" s="58" t="str">
        <f t="shared" si="201"/>
        <v/>
      </c>
      <c r="Y665" s="58" t="str">
        <f t="shared" si="195"/>
        <v/>
      </c>
      <c r="Z665" s="58" t="str">
        <f t="shared" si="202"/>
        <v/>
      </c>
      <c r="AA665" s="58" t="str">
        <f t="shared" si="196"/>
        <v/>
      </c>
      <c r="AB665" s="58" t="str">
        <f t="shared" si="203"/>
        <v/>
      </c>
    </row>
    <row r="666" spans="6:28" ht="14.5">
      <c r="F666" s="68" t="str">
        <f t="shared" si="204"/>
        <v/>
      </c>
      <c r="G666" s="62" t="str">
        <f t="shared" si="205"/>
        <v/>
      </c>
      <c r="H666" s="62" t="str">
        <f t="shared" si="206"/>
        <v/>
      </c>
      <c r="I666" s="62" t="str">
        <f t="shared" si="207"/>
        <v/>
      </c>
      <c r="J666" s="69" t="str">
        <f t="shared" si="192"/>
        <v/>
      </c>
      <c r="K666" s="62" t="str">
        <f t="shared" si="208"/>
        <v/>
      </c>
      <c r="L666" s="69" t="str">
        <f t="shared" si="193"/>
        <v/>
      </c>
      <c r="M666" s="62"/>
      <c r="N666" s="62" t="str">
        <f t="shared" si="194"/>
        <v/>
      </c>
      <c r="O666" s="62"/>
      <c r="P666" s="62"/>
      <c r="Q666" s="62"/>
      <c r="R666" s="63" t="e">
        <f t="shared" si="197"/>
        <v>#VALUE!</v>
      </c>
      <c r="S666" s="62"/>
      <c r="U666" s="36" t="str">
        <f t="shared" si="198"/>
        <v/>
      </c>
      <c r="V666" s="58" t="str">
        <f t="shared" si="199"/>
        <v/>
      </c>
      <c r="W666" s="58" t="str">
        <f t="shared" si="200"/>
        <v/>
      </c>
      <c r="X666" s="58" t="str">
        <f t="shared" si="201"/>
        <v/>
      </c>
      <c r="Y666" s="58" t="str">
        <f t="shared" si="195"/>
        <v/>
      </c>
      <c r="Z666" s="58" t="str">
        <f t="shared" si="202"/>
        <v/>
      </c>
      <c r="AA666" s="58" t="str">
        <f t="shared" si="196"/>
        <v/>
      </c>
      <c r="AB666" s="58" t="str">
        <f t="shared" si="203"/>
        <v/>
      </c>
    </row>
    <row r="667" spans="6:28" ht="14.5">
      <c r="F667" s="68" t="str">
        <f t="shared" si="204"/>
        <v/>
      </c>
      <c r="G667" s="62" t="str">
        <f t="shared" si="205"/>
        <v/>
      </c>
      <c r="H667" s="62" t="str">
        <f t="shared" si="206"/>
        <v/>
      </c>
      <c r="I667" s="62" t="str">
        <f t="shared" si="207"/>
        <v/>
      </c>
      <c r="J667" s="69" t="str">
        <f t="shared" si="192"/>
        <v/>
      </c>
      <c r="K667" s="62" t="str">
        <f t="shared" si="208"/>
        <v/>
      </c>
      <c r="L667" s="69" t="str">
        <f t="shared" si="193"/>
        <v/>
      </c>
      <c r="M667" s="62"/>
      <c r="N667" s="62" t="str">
        <f t="shared" si="194"/>
        <v/>
      </c>
      <c r="O667" s="62"/>
      <c r="P667" s="62"/>
      <c r="Q667" s="62"/>
      <c r="R667" s="63" t="e">
        <f t="shared" si="197"/>
        <v>#VALUE!</v>
      </c>
      <c r="S667" s="62"/>
      <c r="U667" s="36" t="str">
        <f t="shared" si="198"/>
        <v/>
      </c>
      <c r="V667" s="58" t="str">
        <f t="shared" si="199"/>
        <v/>
      </c>
      <c r="W667" s="58" t="str">
        <f t="shared" si="200"/>
        <v/>
      </c>
      <c r="X667" s="58" t="str">
        <f t="shared" si="201"/>
        <v/>
      </c>
      <c r="Y667" s="58" t="str">
        <f t="shared" si="195"/>
        <v/>
      </c>
      <c r="Z667" s="58" t="str">
        <f t="shared" si="202"/>
        <v/>
      </c>
      <c r="AA667" s="58" t="str">
        <f t="shared" si="196"/>
        <v/>
      </c>
      <c r="AB667" s="58" t="str">
        <f t="shared" si="203"/>
        <v/>
      </c>
    </row>
    <row r="668" spans="6:28" ht="14.5">
      <c r="F668" s="68" t="str">
        <f t="shared" si="204"/>
        <v/>
      </c>
      <c r="G668" s="62" t="str">
        <f t="shared" si="205"/>
        <v/>
      </c>
      <c r="H668" s="62" t="str">
        <f t="shared" si="206"/>
        <v/>
      </c>
      <c r="I668" s="62" t="str">
        <f t="shared" si="207"/>
        <v/>
      </c>
      <c r="J668" s="69" t="str">
        <f t="shared" si="192"/>
        <v/>
      </c>
      <c r="K668" s="62" t="str">
        <f t="shared" si="208"/>
        <v/>
      </c>
      <c r="L668" s="69" t="str">
        <f t="shared" si="193"/>
        <v/>
      </c>
      <c r="M668" s="62"/>
      <c r="N668" s="62" t="str">
        <f t="shared" si="194"/>
        <v/>
      </c>
      <c r="O668" s="62"/>
      <c r="P668" s="62"/>
      <c r="Q668" s="62"/>
      <c r="R668" s="63" t="e">
        <f t="shared" si="197"/>
        <v>#VALUE!</v>
      </c>
      <c r="S668" s="62"/>
      <c r="U668" s="36" t="str">
        <f t="shared" si="198"/>
        <v/>
      </c>
      <c r="V668" s="58" t="str">
        <f t="shared" si="199"/>
        <v/>
      </c>
      <c r="W668" s="58" t="str">
        <f t="shared" si="200"/>
        <v/>
      </c>
      <c r="X668" s="58" t="str">
        <f t="shared" si="201"/>
        <v/>
      </c>
      <c r="Y668" s="58" t="str">
        <f t="shared" si="195"/>
        <v/>
      </c>
      <c r="Z668" s="58" t="str">
        <f t="shared" si="202"/>
        <v/>
      </c>
      <c r="AA668" s="58" t="str">
        <f t="shared" si="196"/>
        <v/>
      </c>
      <c r="AB668" s="58" t="str">
        <f t="shared" si="203"/>
        <v/>
      </c>
    </row>
    <row r="669" spans="6:28" ht="14.5">
      <c r="F669" s="68" t="str">
        <f t="shared" si="204"/>
        <v/>
      </c>
      <c r="G669" s="62" t="str">
        <f t="shared" si="205"/>
        <v/>
      </c>
      <c r="H669" s="62" t="str">
        <f t="shared" si="206"/>
        <v/>
      </c>
      <c r="I669" s="62" t="str">
        <f t="shared" si="207"/>
        <v/>
      </c>
      <c r="J669" s="69" t="str">
        <f t="shared" si="192"/>
        <v/>
      </c>
      <c r="K669" s="62" t="str">
        <f t="shared" si="208"/>
        <v/>
      </c>
      <c r="L669" s="69" t="str">
        <f t="shared" si="193"/>
        <v/>
      </c>
      <c r="M669" s="62"/>
      <c r="N669" s="62" t="str">
        <f t="shared" si="194"/>
        <v/>
      </c>
      <c r="O669" s="62"/>
      <c r="P669" s="62"/>
      <c r="Q669" s="62"/>
      <c r="R669" s="63" t="e">
        <f t="shared" si="197"/>
        <v>#VALUE!</v>
      </c>
      <c r="S669" s="62"/>
      <c r="U669" s="36" t="str">
        <f t="shared" si="198"/>
        <v/>
      </c>
      <c r="V669" s="58" t="str">
        <f t="shared" si="199"/>
        <v/>
      </c>
      <c r="W669" s="58" t="str">
        <f t="shared" si="200"/>
        <v/>
      </c>
      <c r="X669" s="58" t="str">
        <f t="shared" si="201"/>
        <v/>
      </c>
      <c r="Y669" s="58" t="str">
        <f t="shared" si="195"/>
        <v/>
      </c>
      <c r="Z669" s="58" t="str">
        <f t="shared" si="202"/>
        <v/>
      </c>
      <c r="AA669" s="58" t="str">
        <f t="shared" si="196"/>
        <v/>
      </c>
      <c r="AB669" s="58" t="str">
        <f t="shared" si="203"/>
        <v/>
      </c>
    </row>
    <row r="670" spans="6:28" ht="14.5">
      <c r="F670" s="68" t="str">
        <f t="shared" si="204"/>
        <v/>
      </c>
      <c r="G670" s="62" t="str">
        <f t="shared" si="205"/>
        <v/>
      </c>
      <c r="H670" s="62" t="str">
        <f t="shared" si="206"/>
        <v/>
      </c>
      <c r="I670" s="62" t="str">
        <f t="shared" si="207"/>
        <v/>
      </c>
      <c r="J670" s="69" t="str">
        <f t="shared" si="192"/>
        <v/>
      </c>
      <c r="K670" s="62" t="str">
        <f t="shared" si="208"/>
        <v/>
      </c>
      <c r="L670" s="69" t="str">
        <f t="shared" si="193"/>
        <v/>
      </c>
      <c r="M670" s="62"/>
      <c r="N670" s="62" t="str">
        <f t="shared" si="194"/>
        <v/>
      </c>
      <c r="O670" s="62"/>
      <c r="P670" s="62"/>
      <c r="Q670" s="62"/>
      <c r="R670" s="63" t="e">
        <f t="shared" si="197"/>
        <v>#VALUE!</v>
      </c>
      <c r="S670" s="62"/>
      <c r="U670" s="36" t="str">
        <f t="shared" si="198"/>
        <v/>
      </c>
      <c r="V670" s="58" t="str">
        <f t="shared" si="199"/>
        <v/>
      </c>
      <c r="W670" s="58" t="str">
        <f t="shared" si="200"/>
        <v/>
      </c>
      <c r="X670" s="58" t="str">
        <f t="shared" si="201"/>
        <v/>
      </c>
      <c r="Y670" s="58" t="str">
        <f t="shared" si="195"/>
        <v/>
      </c>
      <c r="Z670" s="58" t="str">
        <f t="shared" si="202"/>
        <v/>
      </c>
      <c r="AA670" s="58" t="str">
        <f t="shared" si="196"/>
        <v/>
      </c>
      <c r="AB670" s="58" t="str">
        <f t="shared" si="203"/>
        <v/>
      </c>
    </row>
    <row r="671" spans="6:28" ht="14.5">
      <c r="F671" s="68" t="str">
        <f t="shared" si="204"/>
        <v/>
      </c>
      <c r="G671" s="62" t="str">
        <f t="shared" si="205"/>
        <v/>
      </c>
      <c r="H671" s="62" t="str">
        <f t="shared" si="206"/>
        <v/>
      </c>
      <c r="I671" s="62" t="str">
        <f t="shared" si="207"/>
        <v/>
      </c>
      <c r="J671" s="69" t="str">
        <f t="shared" si="192"/>
        <v/>
      </c>
      <c r="K671" s="62" t="str">
        <f t="shared" si="208"/>
        <v/>
      </c>
      <c r="L671" s="69" t="str">
        <f t="shared" si="193"/>
        <v/>
      </c>
      <c r="M671" s="62"/>
      <c r="N671" s="62" t="str">
        <f t="shared" si="194"/>
        <v/>
      </c>
      <c r="O671" s="62"/>
      <c r="P671" s="62"/>
      <c r="Q671" s="62"/>
      <c r="R671" s="63" t="e">
        <f t="shared" si="197"/>
        <v>#VALUE!</v>
      </c>
      <c r="S671" s="62"/>
      <c r="U671" s="36" t="str">
        <f t="shared" si="198"/>
        <v/>
      </c>
      <c r="V671" s="58" t="str">
        <f t="shared" si="199"/>
        <v/>
      </c>
      <c r="W671" s="58" t="str">
        <f t="shared" si="200"/>
        <v/>
      </c>
      <c r="X671" s="58" t="str">
        <f t="shared" si="201"/>
        <v/>
      </c>
      <c r="Y671" s="58" t="str">
        <f t="shared" si="195"/>
        <v/>
      </c>
      <c r="Z671" s="58" t="str">
        <f t="shared" si="202"/>
        <v/>
      </c>
      <c r="AA671" s="58" t="str">
        <f t="shared" si="196"/>
        <v/>
      </c>
      <c r="AB671" s="58" t="str">
        <f t="shared" si="203"/>
        <v/>
      </c>
    </row>
    <row r="672" spans="6:28" ht="14.5">
      <c r="F672" s="68" t="str">
        <f t="shared" si="204"/>
        <v/>
      </c>
      <c r="G672" s="62" t="str">
        <f t="shared" si="205"/>
        <v/>
      </c>
      <c r="H672" s="62" t="str">
        <f t="shared" si="206"/>
        <v/>
      </c>
      <c r="I672" s="62" t="str">
        <f t="shared" si="207"/>
        <v/>
      </c>
      <c r="J672" s="69" t="str">
        <f t="shared" si="192"/>
        <v/>
      </c>
      <c r="K672" s="62" t="str">
        <f t="shared" si="208"/>
        <v/>
      </c>
      <c r="L672" s="69" t="str">
        <f t="shared" si="193"/>
        <v/>
      </c>
      <c r="M672" s="62"/>
      <c r="N672" s="62" t="str">
        <f t="shared" si="194"/>
        <v/>
      </c>
      <c r="O672" s="62"/>
      <c r="P672" s="62"/>
      <c r="Q672" s="62"/>
      <c r="R672" s="63" t="e">
        <f t="shared" si="197"/>
        <v>#VALUE!</v>
      </c>
      <c r="S672" s="62"/>
      <c r="U672" s="36" t="str">
        <f t="shared" si="198"/>
        <v/>
      </c>
      <c r="V672" s="58" t="str">
        <f t="shared" si="199"/>
        <v/>
      </c>
      <c r="W672" s="58" t="str">
        <f t="shared" si="200"/>
        <v/>
      </c>
      <c r="X672" s="58" t="str">
        <f t="shared" si="201"/>
        <v/>
      </c>
      <c r="Y672" s="58" t="str">
        <f t="shared" si="195"/>
        <v/>
      </c>
      <c r="Z672" s="58" t="str">
        <f t="shared" si="202"/>
        <v/>
      </c>
      <c r="AA672" s="58" t="str">
        <f t="shared" si="196"/>
        <v/>
      </c>
      <c r="AB672" s="58" t="str">
        <f t="shared" si="203"/>
        <v/>
      </c>
    </row>
    <row r="673" spans="6:28" ht="14.5">
      <c r="F673" s="68" t="str">
        <f t="shared" si="204"/>
        <v/>
      </c>
      <c r="G673" s="62" t="str">
        <f t="shared" si="205"/>
        <v/>
      </c>
      <c r="H673" s="62" t="str">
        <f t="shared" si="206"/>
        <v/>
      </c>
      <c r="I673" s="62" t="str">
        <f t="shared" si="207"/>
        <v/>
      </c>
      <c r="J673" s="69" t="str">
        <f t="shared" si="192"/>
        <v/>
      </c>
      <c r="K673" s="62" t="str">
        <f t="shared" si="208"/>
        <v/>
      </c>
      <c r="L673" s="69" t="str">
        <f t="shared" si="193"/>
        <v/>
      </c>
      <c r="M673" s="62"/>
      <c r="N673" s="62" t="str">
        <f t="shared" si="194"/>
        <v/>
      </c>
      <c r="O673" s="62"/>
      <c r="P673" s="62"/>
      <c r="Q673" s="62"/>
      <c r="R673" s="63" t="e">
        <f t="shared" si="197"/>
        <v>#VALUE!</v>
      </c>
      <c r="S673" s="62"/>
      <c r="U673" s="36" t="str">
        <f t="shared" si="198"/>
        <v/>
      </c>
      <c r="V673" s="58" t="str">
        <f t="shared" si="199"/>
        <v/>
      </c>
      <c r="W673" s="58" t="str">
        <f t="shared" si="200"/>
        <v/>
      </c>
      <c r="X673" s="58" t="str">
        <f t="shared" si="201"/>
        <v/>
      </c>
      <c r="Y673" s="58" t="str">
        <f t="shared" si="195"/>
        <v/>
      </c>
      <c r="Z673" s="58" t="str">
        <f t="shared" si="202"/>
        <v/>
      </c>
      <c r="AA673" s="58" t="str">
        <f t="shared" si="196"/>
        <v/>
      </c>
      <c r="AB673" s="58" t="str">
        <f t="shared" si="203"/>
        <v/>
      </c>
    </row>
    <row r="674" spans="6:28" ht="14.5">
      <c r="F674" s="68" t="str">
        <f t="shared" si="204"/>
        <v/>
      </c>
      <c r="G674" s="62" t="str">
        <f t="shared" si="205"/>
        <v/>
      </c>
      <c r="H674" s="62" t="str">
        <f t="shared" si="206"/>
        <v/>
      </c>
      <c r="I674" s="62" t="str">
        <f t="shared" si="207"/>
        <v/>
      </c>
      <c r="J674" s="69" t="str">
        <f t="shared" si="192"/>
        <v/>
      </c>
      <c r="K674" s="62" t="str">
        <f t="shared" si="208"/>
        <v/>
      </c>
      <c r="L674" s="69" t="str">
        <f t="shared" si="193"/>
        <v/>
      </c>
      <c r="M674" s="62"/>
      <c r="N674" s="62" t="str">
        <f t="shared" si="194"/>
        <v/>
      </c>
      <c r="O674" s="62"/>
      <c r="P674" s="62"/>
      <c r="Q674" s="62"/>
      <c r="R674" s="63" t="e">
        <f t="shared" si="197"/>
        <v>#VALUE!</v>
      </c>
      <c r="S674" s="62"/>
      <c r="U674" s="36" t="str">
        <f t="shared" si="198"/>
        <v/>
      </c>
      <c r="V674" s="58" t="str">
        <f t="shared" si="199"/>
        <v/>
      </c>
      <c r="W674" s="58" t="str">
        <f t="shared" si="200"/>
        <v/>
      </c>
      <c r="X674" s="58" t="str">
        <f t="shared" si="201"/>
        <v/>
      </c>
      <c r="Y674" s="58" t="str">
        <f t="shared" si="195"/>
        <v/>
      </c>
      <c r="Z674" s="58" t="str">
        <f t="shared" si="202"/>
        <v/>
      </c>
      <c r="AA674" s="58" t="str">
        <f t="shared" si="196"/>
        <v/>
      </c>
      <c r="AB674" s="58" t="str">
        <f t="shared" si="203"/>
        <v/>
      </c>
    </row>
    <row r="675" spans="6:28" ht="14.5">
      <c r="F675" s="68" t="str">
        <f t="shared" si="204"/>
        <v/>
      </c>
      <c r="G675" s="62" t="str">
        <f t="shared" si="205"/>
        <v/>
      </c>
      <c r="H675" s="62" t="str">
        <f t="shared" si="206"/>
        <v/>
      </c>
      <c r="I675" s="62" t="str">
        <f t="shared" si="207"/>
        <v/>
      </c>
      <c r="J675" s="69" t="str">
        <f t="shared" si="192"/>
        <v/>
      </c>
      <c r="K675" s="62" t="str">
        <f t="shared" si="208"/>
        <v/>
      </c>
      <c r="L675" s="69" t="str">
        <f t="shared" si="193"/>
        <v/>
      </c>
      <c r="M675" s="62"/>
      <c r="N675" s="62" t="str">
        <f t="shared" si="194"/>
        <v/>
      </c>
      <c r="O675" s="62"/>
      <c r="P675" s="62"/>
      <c r="Q675" s="62"/>
      <c r="R675" s="63" t="e">
        <f t="shared" si="197"/>
        <v>#VALUE!</v>
      </c>
      <c r="S675" s="62"/>
      <c r="U675" s="36" t="str">
        <f t="shared" si="198"/>
        <v/>
      </c>
      <c r="V675" s="58" t="str">
        <f t="shared" si="199"/>
        <v/>
      </c>
      <c r="W675" s="58" t="str">
        <f t="shared" si="200"/>
        <v/>
      </c>
      <c r="X675" s="58" t="str">
        <f t="shared" si="201"/>
        <v/>
      </c>
      <c r="Y675" s="58" t="str">
        <f t="shared" si="195"/>
        <v/>
      </c>
      <c r="Z675" s="58" t="str">
        <f t="shared" si="202"/>
        <v/>
      </c>
      <c r="AA675" s="58" t="str">
        <f t="shared" si="196"/>
        <v/>
      </c>
      <c r="AB675" s="58" t="str">
        <f t="shared" si="203"/>
        <v/>
      </c>
    </row>
    <row r="676" spans="6:28" ht="14.5">
      <c r="F676" s="68" t="str">
        <f t="shared" si="204"/>
        <v/>
      </c>
      <c r="G676" s="62" t="str">
        <f t="shared" si="205"/>
        <v/>
      </c>
      <c r="H676" s="62" t="str">
        <f t="shared" si="206"/>
        <v/>
      </c>
      <c r="I676" s="62" t="str">
        <f t="shared" si="207"/>
        <v/>
      </c>
      <c r="J676" s="69" t="str">
        <f t="shared" si="192"/>
        <v/>
      </c>
      <c r="K676" s="62" t="str">
        <f t="shared" si="208"/>
        <v/>
      </c>
      <c r="L676" s="69" t="str">
        <f t="shared" si="193"/>
        <v/>
      </c>
      <c r="M676" s="62"/>
      <c r="N676" s="62" t="str">
        <f t="shared" si="194"/>
        <v/>
      </c>
      <c r="O676" s="62"/>
      <c r="P676" s="62"/>
      <c r="Q676" s="62"/>
      <c r="R676" s="63" t="e">
        <f t="shared" si="197"/>
        <v>#VALUE!</v>
      </c>
      <c r="S676" s="62"/>
      <c r="U676" s="36" t="str">
        <f t="shared" si="198"/>
        <v/>
      </c>
      <c r="V676" s="58" t="str">
        <f t="shared" si="199"/>
        <v/>
      </c>
      <c r="W676" s="58" t="str">
        <f t="shared" si="200"/>
        <v/>
      </c>
      <c r="X676" s="58" t="str">
        <f t="shared" si="201"/>
        <v/>
      </c>
      <c r="Y676" s="58" t="str">
        <f t="shared" si="195"/>
        <v/>
      </c>
      <c r="Z676" s="58" t="str">
        <f t="shared" si="202"/>
        <v/>
      </c>
      <c r="AA676" s="58" t="str">
        <f t="shared" si="196"/>
        <v/>
      </c>
      <c r="AB676" s="58" t="str">
        <f t="shared" si="203"/>
        <v/>
      </c>
    </row>
    <row r="677" spans="6:28" ht="14.5">
      <c r="F677" s="68" t="str">
        <f t="shared" si="204"/>
        <v/>
      </c>
      <c r="G677" s="62" t="str">
        <f t="shared" si="205"/>
        <v/>
      </c>
      <c r="H677" s="62" t="str">
        <f t="shared" si="206"/>
        <v/>
      </c>
      <c r="I677" s="62" t="str">
        <f t="shared" si="207"/>
        <v/>
      </c>
      <c r="J677" s="69" t="str">
        <f t="shared" si="192"/>
        <v/>
      </c>
      <c r="K677" s="62" t="str">
        <f t="shared" si="208"/>
        <v/>
      </c>
      <c r="L677" s="69" t="str">
        <f t="shared" si="193"/>
        <v/>
      </c>
      <c r="M677" s="62"/>
      <c r="N677" s="62" t="str">
        <f t="shared" si="194"/>
        <v/>
      </c>
      <c r="O677" s="62"/>
      <c r="P677" s="62"/>
      <c r="Q677" s="62"/>
      <c r="R677" s="63" t="e">
        <f t="shared" si="197"/>
        <v>#VALUE!</v>
      </c>
      <c r="S677" s="62"/>
      <c r="U677" s="36" t="str">
        <f t="shared" si="198"/>
        <v/>
      </c>
      <c r="V677" s="58" t="str">
        <f t="shared" si="199"/>
        <v/>
      </c>
      <c r="W677" s="58" t="str">
        <f t="shared" si="200"/>
        <v/>
      </c>
      <c r="X677" s="58" t="str">
        <f t="shared" si="201"/>
        <v/>
      </c>
      <c r="Y677" s="58" t="str">
        <f t="shared" si="195"/>
        <v/>
      </c>
      <c r="Z677" s="58" t="str">
        <f t="shared" si="202"/>
        <v/>
      </c>
      <c r="AA677" s="58" t="str">
        <f t="shared" si="196"/>
        <v/>
      </c>
      <c r="AB677" s="58" t="str">
        <f t="shared" si="203"/>
        <v/>
      </c>
    </row>
    <row r="678" spans="6:28" ht="14.5">
      <c r="F678" s="68" t="str">
        <f t="shared" si="204"/>
        <v/>
      </c>
      <c r="G678" s="62" t="str">
        <f t="shared" si="205"/>
        <v/>
      </c>
      <c r="H678" s="62" t="str">
        <f t="shared" si="206"/>
        <v/>
      </c>
      <c r="I678" s="62" t="str">
        <f t="shared" si="207"/>
        <v/>
      </c>
      <c r="J678" s="69" t="str">
        <f t="shared" si="192"/>
        <v/>
      </c>
      <c r="K678" s="62" t="str">
        <f t="shared" si="208"/>
        <v/>
      </c>
      <c r="L678" s="69" t="str">
        <f t="shared" si="193"/>
        <v/>
      </c>
      <c r="M678" s="62"/>
      <c r="N678" s="62" t="str">
        <f t="shared" si="194"/>
        <v/>
      </c>
      <c r="O678" s="62"/>
      <c r="P678" s="62"/>
      <c r="Q678" s="62"/>
      <c r="R678" s="63" t="e">
        <f t="shared" si="197"/>
        <v>#VALUE!</v>
      </c>
      <c r="S678" s="62"/>
      <c r="U678" s="36" t="str">
        <f t="shared" si="198"/>
        <v/>
      </c>
      <c r="V678" s="58" t="str">
        <f t="shared" si="199"/>
        <v/>
      </c>
      <c r="W678" s="58" t="str">
        <f t="shared" si="200"/>
        <v/>
      </c>
      <c r="X678" s="58" t="str">
        <f t="shared" si="201"/>
        <v/>
      </c>
      <c r="Y678" s="58" t="str">
        <f t="shared" si="195"/>
        <v/>
      </c>
      <c r="Z678" s="58" t="str">
        <f t="shared" si="202"/>
        <v/>
      </c>
      <c r="AA678" s="58" t="str">
        <f t="shared" si="196"/>
        <v/>
      </c>
      <c r="AB678" s="58" t="str">
        <f t="shared" si="203"/>
        <v/>
      </c>
    </row>
    <row r="679" spans="6:28" ht="14.5">
      <c r="F679" s="68" t="str">
        <f t="shared" si="204"/>
        <v/>
      </c>
      <c r="G679" s="62" t="str">
        <f t="shared" si="205"/>
        <v/>
      </c>
      <c r="H679" s="62" t="str">
        <f t="shared" si="206"/>
        <v/>
      </c>
      <c r="I679" s="62" t="str">
        <f t="shared" si="207"/>
        <v/>
      </c>
      <c r="J679" s="69" t="str">
        <f t="shared" si="192"/>
        <v/>
      </c>
      <c r="K679" s="62" t="str">
        <f t="shared" si="208"/>
        <v/>
      </c>
      <c r="L679" s="69" t="str">
        <f t="shared" si="193"/>
        <v/>
      </c>
      <c r="M679" s="62"/>
      <c r="N679" s="62" t="str">
        <f t="shared" si="194"/>
        <v/>
      </c>
      <c r="O679" s="62"/>
      <c r="P679" s="62"/>
      <c r="Q679" s="62"/>
      <c r="R679" s="63" t="e">
        <f t="shared" si="197"/>
        <v>#VALUE!</v>
      </c>
      <c r="S679" s="62"/>
      <c r="U679" s="36" t="str">
        <f t="shared" si="198"/>
        <v/>
      </c>
      <c r="V679" s="58" t="str">
        <f t="shared" si="199"/>
        <v/>
      </c>
      <c r="W679" s="58" t="str">
        <f t="shared" si="200"/>
        <v/>
      </c>
      <c r="X679" s="58" t="str">
        <f t="shared" si="201"/>
        <v/>
      </c>
      <c r="Y679" s="58" t="str">
        <f t="shared" si="195"/>
        <v/>
      </c>
      <c r="Z679" s="58" t="str">
        <f t="shared" si="202"/>
        <v/>
      </c>
      <c r="AA679" s="58" t="str">
        <f t="shared" si="196"/>
        <v/>
      </c>
      <c r="AB679" s="58" t="str">
        <f t="shared" si="203"/>
        <v/>
      </c>
    </row>
    <row r="680" spans="6:28" ht="14.5">
      <c r="F680" s="68" t="str">
        <f t="shared" si="204"/>
        <v/>
      </c>
      <c r="G680" s="62" t="str">
        <f t="shared" si="205"/>
        <v/>
      </c>
      <c r="H680" s="62" t="str">
        <f t="shared" si="206"/>
        <v/>
      </c>
      <c r="I680" s="62" t="str">
        <f t="shared" si="207"/>
        <v/>
      </c>
      <c r="J680" s="69" t="str">
        <f t="shared" si="192"/>
        <v/>
      </c>
      <c r="K680" s="62" t="str">
        <f t="shared" si="208"/>
        <v/>
      </c>
      <c r="L680" s="69" t="str">
        <f t="shared" si="193"/>
        <v/>
      </c>
      <c r="M680" s="62"/>
      <c r="N680" s="62" t="str">
        <f t="shared" si="194"/>
        <v/>
      </c>
      <c r="O680" s="62"/>
      <c r="P680" s="62"/>
      <c r="Q680" s="62"/>
      <c r="R680" s="63" t="e">
        <f t="shared" si="197"/>
        <v>#VALUE!</v>
      </c>
      <c r="S680" s="62"/>
      <c r="U680" s="36" t="str">
        <f t="shared" si="198"/>
        <v/>
      </c>
      <c r="V680" s="58" t="str">
        <f t="shared" si="199"/>
        <v/>
      </c>
      <c r="W680" s="58" t="str">
        <f t="shared" si="200"/>
        <v/>
      </c>
      <c r="X680" s="58" t="str">
        <f t="shared" si="201"/>
        <v/>
      </c>
      <c r="Y680" s="58" t="str">
        <f t="shared" si="195"/>
        <v/>
      </c>
      <c r="Z680" s="58" t="str">
        <f t="shared" si="202"/>
        <v/>
      </c>
      <c r="AA680" s="58" t="str">
        <f t="shared" si="196"/>
        <v/>
      </c>
      <c r="AB680" s="58" t="str">
        <f t="shared" si="203"/>
        <v/>
      </c>
    </row>
    <row r="681" spans="6:28" ht="14.5">
      <c r="F681" s="68" t="str">
        <f t="shared" si="204"/>
        <v/>
      </c>
      <c r="G681" s="62" t="str">
        <f t="shared" si="205"/>
        <v/>
      </c>
      <c r="H681" s="62" t="str">
        <f t="shared" si="206"/>
        <v/>
      </c>
      <c r="I681" s="62" t="str">
        <f t="shared" si="207"/>
        <v/>
      </c>
      <c r="J681" s="69" t="str">
        <f t="shared" si="192"/>
        <v/>
      </c>
      <c r="K681" s="62" t="str">
        <f t="shared" si="208"/>
        <v/>
      </c>
      <c r="L681" s="69" t="str">
        <f t="shared" si="193"/>
        <v/>
      </c>
      <c r="M681" s="62"/>
      <c r="N681" s="62" t="str">
        <f t="shared" si="194"/>
        <v/>
      </c>
      <c r="O681" s="62"/>
      <c r="P681" s="62"/>
      <c r="Q681" s="62"/>
      <c r="R681" s="63" t="e">
        <f t="shared" si="197"/>
        <v>#VALUE!</v>
      </c>
      <c r="S681" s="62"/>
      <c r="U681" s="36" t="str">
        <f t="shared" si="198"/>
        <v/>
      </c>
      <c r="V681" s="58" t="str">
        <f t="shared" si="199"/>
        <v/>
      </c>
      <c r="W681" s="58" t="str">
        <f t="shared" si="200"/>
        <v/>
      </c>
      <c r="X681" s="58" t="str">
        <f t="shared" si="201"/>
        <v/>
      </c>
      <c r="Y681" s="58" t="str">
        <f t="shared" si="195"/>
        <v/>
      </c>
      <c r="Z681" s="58" t="str">
        <f t="shared" si="202"/>
        <v/>
      </c>
      <c r="AA681" s="58" t="str">
        <f t="shared" si="196"/>
        <v/>
      </c>
      <c r="AB681" s="58" t="str">
        <f t="shared" si="203"/>
        <v/>
      </c>
    </row>
    <row r="682" spans="6:28" ht="14.5">
      <c r="F682" s="68" t="str">
        <f t="shared" si="204"/>
        <v/>
      </c>
      <c r="G682" s="62" t="str">
        <f t="shared" si="205"/>
        <v/>
      </c>
      <c r="H682" s="62" t="str">
        <f t="shared" si="206"/>
        <v/>
      </c>
      <c r="I682" s="62" t="str">
        <f t="shared" si="207"/>
        <v/>
      </c>
      <c r="J682" s="69" t="str">
        <f t="shared" si="192"/>
        <v/>
      </c>
      <c r="K682" s="62" t="str">
        <f t="shared" si="208"/>
        <v/>
      </c>
      <c r="L682" s="69" t="str">
        <f t="shared" si="193"/>
        <v/>
      </c>
      <c r="M682" s="62"/>
      <c r="N682" s="62" t="str">
        <f t="shared" si="194"/>
        <v/>
      </c>
      <c r="O682" s="62"/>
      <c r="P682" s="62"/>
      <c r="Q682" s="62"/>
      <c r="R682" s="63" t="e">
        <f t="shared" si="197"/>
        <v>#VALUE!</v>
      </c>
      <c r="S682" s="62"/>
      <c r="U682" s="36" t="str">
        <f t="shared" si="198"/>
        <v/>
      </c>
      <c r="V682" s="58" t="str">
        <f t="shared" si="199"/>
        <v/>
      </c>
      <c r="W682" s="58" t="str">
        <f t="shared" si="200"/>
        <v/>
      </c>
      <c r="X682" s="58" t="str">
        <f t="shared" si="201"/>
        <v/>
      </c>
      <c r="Y682" s="58" t="str">
        <f t="shared" si="195"/>
        <v/>
      </c>
      <c r="Z682" s="58" t="str">
        <f t="shared" si="202"/>
        <v/>
      </c>
      <c r="AA682" s="58" t="str">
        <f t="shared" si="196"/>
        <v/>
      </c>
      <c r="AB682" s="58" t="str">
        <f t="shared" si="203"/>
        <v/>
      </c>
    </row>
    <row r="683" spans="6:28" ht="14.5">
      <c r="F683" s="68" t="str">
        <f t="shared" si="204"/>
        <v/>
      </c>
      <c r="G683" s="62" t="str">
        <f t="shared" si="205"/>
        <v/>
      </c>
      <c r="H683" s="62" t="str">
        <f t="shared" si="206"/>
        <v/>
      </c>
      <c r="I683" s="62" t="str">
        <f t="shared" si="207"/>
        <v/>
      </c>
      <c r="J683" s="69" t="str">
        <f t="shared" si="192"/>
        <v/>
      </c>
      <c r="K683" s="62" t="str">
        <f t="shared" si="208"/>
        <v/>
      </c>
      <c r="L683" s="69" t="str">
        <f t="shared" si="193"/>
        <v/>
      </c>
      <c r="M683" s="62"/>
      <c r="N683" s="62" t="str">
        <f t="shared" si="194"/>
        <v/>
      </c>
      <c r="O683" s="62"/>
      <c r="P683" s="62"/>
      <c r="Q683" s="62"/>
      <c r="R683" s="63" t="e">
        <f t="shared" si="197"/>
        <v>#VALUE!</v>
      </c>
      <c r="S683" s="62"/>
      <c r="U683" s="36" t="str">
        <f t="shared" si="198"/>
        <v/>
      </c>
      <c r="V683" s="58" t="str">
        <f t="shared" si="199"/>
        <v/>
      </c>
      <c r="W683" s="58" t="str">
        <f t="shared" si="200"/>
        <v/>
      </c>
      <c r="X683" s="58" t="str">
        <f t="shared" si="201"/>
        <v/>
      </c>
      <c r="Y683" s="58" t="str">
        <f t="shared" si="195"/>
        <v/>
      </c>
      <c r="Z683" s="58" t="str">
        <f t="shared" si="202"/>
        <v/>
      </c>
      <c r="AA683" s="58" t="str">
        <f t="shared" si="196"/>
        <v/>
      </c>
      <c r="AB683" s="58" t="str">
        <f t="shared" si="203"/>
        <v/>
      </c>
    </row>
    <row r="684" spans="6:28" ht="14.5">
      <c r="F684" s="68" t="str">
        <f t="shared" si="204"/>
        <v/>
      </c>
      <c r="G684" s="62" t="str">
        <f t="shared" si="205"/>
        <v/>
      </c>
      <c r="H684" s="62" t="str">
        <f t="shared" si="206"/>
        <v/>
      </c>
      <c r="I684" s="62" t="str">
        <f t="shared" si="207"/>
        <v/>
      </c>
      <c r="J684" s="69" t="str">
        <f t="shared" si="192"/>
        <v/>
      </c>
      <c r="K684" s="62" t="str">
        <f t="shared" si="208"/>
        <v/>
      </c>
      <c r="L684" s="69" t="str">
        <f t="shared" si="193"/>
        <v/>
      </c>
      <c r="M684" s="62"/>
      <c r="N684" s="62" t="str">
        <f t="shared" si="194"/>
        <v/>
      </c>
      <c r="O684" s="62"/>
      <c r="P684" s="62"/>
      <c r="Q684" s="62"/>
      <c r="R684" s="63" t="e">
        <f t="shared" si="197"/>
        <v>#VALUE!</v>
      </c>
      <c r="S684" s="62"/>
      <c r="U684" s="36" t="str">
        <f t="shared" si="198"/>
        <v/>
      </c>
      <c r="V684" s="58" t="str">
        <f t="shared" si="199"/>
        <v/>
      </c>
      <c r="W684" s="58" t="str">
        <f t="shared" si="200"/>
        <v/>
      </c>
      <c r="X684" s="58" t="str">
        <f t="shared" si="201"/>
        <v/>
      </c>
      <c r="Y684" s="58" t="str">
        <f t="shared" si="195"/>
        <v/>
      </c>
      <c r="Z684" s="58" t="str">
        <f t="shared" si="202"/>
        <v/>
      </c>
      <c r="AA684" s="58" t="str">
        <f t="shared" si="196"/>
        <v/>
      </c>
      <c r="AB684" s="58" t="str">
        <f t="shared" si="203"/>
        <v/>
      </c>
    </row>
    <row r="685" spans="6:28" ht="14.5">
      <c r="F685" s="68" t="str">
        <f t="shared" si="204"/>
        <v/>
      </c>
      <c r="G685" s="62" t="str">
        <f t="shared" si="205"/>
        <v/>
      </c>
      <c r="H685" s="62" t="str">
        <f t="shared" si="206"/>
        <v/>
      </c>
      <c r="I685" s="62" t="str">
        <f t="shared" si="207"/>
        <v/>
      </c>
      <c r="J685" s="69" t="str">
        <f t="shared" si="192"/>
        <v/>
      </c>
      <c r="K685" s="62" t="str">
        <f t="shared" si="208"/>
        <v/>
      </c>
      <c r="L685" s="69" t="str">
        <f t="shared" si="193"/>
        <v/>
      </c>
      <c r="M685" s="62"/>
      <c r="N685" s="62" t="str">
        <f t="shared" si="194"/>
        <v/>
      </c>
      <c r="O685" s="62"/>
      <c r="P685" s="62"/>
      <c r="Q685" s="62"/>
      <c r="R685" s="63" t="e">
        <f t="shared" si="197"/>
        <v>#VALUE!</v>
      </c>
      <c r="S685" s="62"/>
      <c r="U685" s="36" t="str">
        <f t="shared" si="198"/>
        <v/>
      </c>
      <c r="V685" s="58" t="str">
        <f t="shared" si="199"/>
        <v/>
      </c>
      <c r="W685" s="58" t="str">
        <f t="shared" si="200"/>
        <v/>
      </c>
      <c r="X685" s="58" t="str">
        <f t="shared" si="201"/>
        <v/>
      </c>
      <c r="Y685" s="58" t="str">
        <f t="shared" si="195"/>
        <v/>
      </c>
      <c r="Z685" s="58" t="str">
        <f t="shared" si="202"/>
        <v/>
      </c>
      <c r="AA685" s="58" t="str">
        <f t="shared" si="196"/>
        <v/>
      </c>
      <c r="AB685" s="58" t="str">
        <f t="shared" si="203"/>
        <v/>
      </c>
    </row>
    <row r="686" spans="6:28" ht="14.5">
      <c r="F686" s="68" t="str">
        <f t="shared" si="204"/>
        <v/>
      </c>
      <c r="G686" s="62" t="str">
        <f t="shared" si="205"/>
        <v/>
      </c>
      <c r="H686" s="62" t="str">
        <f t="shared" si="206"/>
        <v/>
      </c>
      <c r="I686" s="62" t="str">
        <f t="shared" si="207"/>
        <v/>
      </c>
      <c r="J686" s="69" t="str">
        <f t="shared" si="192"/>
        <v/>
      </c>
      <c r="K686" s="62" t="str">
        <f t="shared" si="208"/>
        <v/>
      </c>
      <c r="L686" s="69" t="str">
        <f t="shared" si="193"/>
        <v/>
      </c>
      <c r="M686" s="62"/>
      <c r="N686" s="62" t="str">
        <f t="shared" si="194"/>
        <v/>
      </c>
      <c r="O686" s="62"/>
      <c r="P686" s="62"/>
      <c r="Q686" s="62"/>
      <c r="R686" s="63" t="e">
        <f t="shared" si="197"/>
        <v>#VALUE!</v>
      </c>
      <c r="S686" s="62"/>
      <c r="U686" s="36" t="str">
        <f t="shared" si="198"/>
        <v/>
      </c>
      <c r="V686" s="58" t="str">
        <f t="shared" si="199"/>
        <v/>
      </c>
      <c r="W686" s="58" t="str">
        <f t="shared" si="200"/>
        <v/>
      </c>
      <c r="X686" s="58" t="str">
        <f t="shared" si="201"/>
        <v/>
      </c>
      <c r="Y686" s="58" t="str">
        <f t="shared" si="195"/>
        <v/>
      </c>
      <c r="Z686" s="58" t="str">
        <f t="shared" si="202"/>
        <v/>
      </c>
      <c r="AA686" s="58" t="str">
        <f t="shared" si="196"/>
        <v/>
      </c>
      <c r="AB686" s="58" t="str">
        <f t="shared" si="203"/>
        <v/>
      </c>
    </row>
    <row r="687" spans="6:28" ht="14.5">
      <c r="F687" s="68" t="str">
        <f t="shared" si="204"/>
        <v/>
      </c>
      <c r="G687" s="62" t="str">
        <f t="shared" si="205"/>
        <v/>
      </c>
      <c r="H687" s="62" t="str">
        <f t="shared" si="206"/>
        <v/>
      </c>
      <c r="I687" s="62" t="str">
        <f t="shared" si="207"/>
        <v/>
      </c>
      <c r="J687" s="69" t="str">
        <f t="shared" si="192"/>
        <v/>
      </c>
      <c r="K687" s="62" t="str">
        <f t="shared" si="208"/>
        <v/>
      </c>
      <c r="L687" s="69" t="str">
        <f t="shared" si="193"/>
        <v/>
      </c>
      <c r="M687" s="62"/>
      <c r="N687" s="62" t="str">
        <f t="shared" si="194"/>
        <v/>
      </c>
      <c r="O687" s="62"/>
      <c r="P687" s="62"/>
      <c r="Q687" s="62"/>
      <c r="R687" s="63" t="e">
        <f t="shared" si="197"/>
        <v>#VALUE!</v>
      </c>
      <c r="S687" s="62"/>
      <c r="U687" s="36" t="str">
        <f t="shared" si="198"/>
        <v/>
      </c>
      <c r="V687" s="58" t="str">
        <f t="shared" si="199"/>
        <v/>
      </c>
      <c r="W687" s="58" t="str">
        <f t="shared" si="200"/>
        <v/>
      </c>
      <c r="X687" s="58" t="str">
        <f t="shared" si="201"/>
        <v/>
      </c>
      <c r="Y687" s="58" t="str">
        <f t="shared" si="195"/>
        <v/>
      </c>
      <c r="Z687" s="58" t="str">
        <f t="shared" si="202"/>
        <v/>
      </c>
      <c r="AA687" s="58" t="str">
        <f t="shared" si="196"/>
        <v/>
      </c>
      <c r="AB687" s="58" t="str">
        <f t="shared" si="203"/>
        <v/>
      </c>
    </row>
    <row r="688" spans="6:28" ht="14.5">
      <c r="F688" s="68" t="str">
        <f t="shared" si="204"/>
        <v/>
      </c>
      <c r="G688" s="62" t="str">
        <f t="shared" si="205"/>
        <v/>
      </c>
      <c r="H688" s="62" t="str">
        <f t="shared" si="206"/>
        <v/>
      </c>
      <c r="I688" s="62" t="str">
        <f t="shared" si="207"/>
        <v/>
      </c>
      <c r="J688" s="69" t="str">
        <f t="shared" si="192"/>
        <v/>
      </c>
      <c r="K688" s="62" t="str">
        <f t="shared" si="208"/>
        <v/>
      </c>
      <c r="L688" s="69" t="str">
        <f t="shared" si="193"/>
        <v/>
      </c>
      <c r="M688" s="62"/>
      <c r="N688" s="62" t="str">
        <f t="shared" si="194"/>
        <v/>
      </c>
      <c r="O688" s="62"/>
      <c r="P688" s="62"/>
      <c r="Q688" s="62"/>
      <c r="R688" s="63" t="e">
        <f t="shared" si="197"/>
        <v>#VALUE!</v>
      </c>
      <c r="S688" s="62"/>
      <c r="U688" s="36" t="str">
        <f t="shared" si="198"/>
        <v/>
      </c>
      <c r="V688" s="58" t="str">
        <f t="shared" si="199"/>
        <v/>
      </c>
      <c r="W688" s="58" t="str">
        <f t="shared" si="200"/>
        <v/>
      </c>
      <c r="X688" s="58" t="str">
        <f t="shared" si="201"/>
        <v/>
      </c>
      <c r="Y688" s="58" t="str">
        <f t="shared" si="195"/>
        <v/>
      </c>
      <c r="Z688" s="58" t="str">
        <f t="shared" si="202"/>
        <v/>
      </c>
      <c r="AA688" s="58" t="str">
        <f t="shared" si="196"/>
        <v/>
      </c>
      <c r="AB688" s="58" t="str">
        <f t="shared" si="203"/>
        <v/>
      </c>
    </row>
    <row r="689" spans="6:28" ht="14.5">
      <c r="F689" s="68" t="str">
        <f t="shared" si="204"/>
        <v/>
      </c>
      <c r="G689" s="62" t="str">
        <f t="shared" si="205"/>
        <v/>
      </c>
      <c r="H689" s="62" t="str">
        <f t="shared" si="206"/>
        <v/>
      </c>
      <c r="I689" s="62" t="str">
        <f t="shared" si="207"/>
        <v/>
      </c>
      <c r="J689" s="69" t="str">
        <f t="shared" si="192"/>
        <v/>
      </c>
      <c r="K689" s="62" t="str">
        <f t="shared" si="208"/>
        <v/>
      </c>
      <c r="L689" s="69" t="str">
        <f t="shared" si="193"/>
        <v/>
      </c>
      <c r="M689" s="62"/>
      <c r="N689" s="62" t="str">
        <f t="shared" si="194"/>
        <v/>
      </c>
      <c r="O689" s="62"/>
      <c r="P689" s="62"/>
      <c r="Q689" s="62"/>
      <c r="R689" s="63" t="e">
        <f t="shared" si="197"/>
        <v>#VALUE!</v>
      </c>
      <c r="S689" s="62"/>
      <c r="U689" s="36" t="str">
        <f t="shared" si="198"/>
        <v/>
      </c>
      <c r="V689" s="58" t="str">
        <f t="shared" si="199"/>
        <v/>
      </c>
      <c r="W689" s="58" t="str">
        <f t="shared" si="200"/>
        <v/>
      </c>
      <c r="X689" s="58" t="str">
        <f t="shared" si="201"/>
        <v/>
      </c>
      <c r="Y689" s="58" t="str">
        <f t="shared" si="195"/>
        <v/>
      </c>
      <c r="Z689" s="58" t="str">
        <f t="shared" si="202"/>
        <v/>
      </c>
      <c r="AA689" s="58" t="str">
        <f t="shared" si="196"/>
        <v/>
      </c>
      <c r="AB689" s="58" t="str">
        <f t="shared" si="203"/>
        <v/>
      </c>
    </row>
    <row r="690" spans="6:28" ht="14.5">
      <c r="F690" s="68" t="str">
        <f t="shared" si="204"/>
        <v/>
      </c>
      <c r="G690" s="62" t="str">
        <f t="shared" si="205"/>
        <v/>
      </c>
      <c r="H690" s="62" t="str">
        <f t="shared" si="206"/>
        <v/>
      </c>
      <c r="I690" s="62" t="str">
        <f t="shared" si="207"/>
        <v/>
      </c>
      <c r="J690" s="69" t="str">
        <f t="shared" si="192"/>
        <v/>
      </c>
      <c r="K690" s="62" t="str">
        <f t="shared" si="208"/>
        <v/>
      </c>
      <c r="L690" s="69" t="str">
        <f t="shared" si="193"/>
        <v/>
      </c>
      <c r="M690" s="62"/>
      <c r="N690" s="62" t="str">
        <f t="shared" si="194"/>
        <v/>
      </c>
      <c r="O690" s="62"/>
      <c r="P690" s="62"/>
      <c r="Q690" s="62"/>
      <c r="R690" s="63" t="e">
        <f t="shared" si="197"/>
        <v>#VALUE!</v>
      </c>
      <c r="S690" s="62"/>
      <c r="U690" s="36" t="str">
        <f t="shared" si="198"/>
        <v/>
      </c>
      <c r="V690" s="58" t="str">
        <f t="shared" si="199"/>
        <v/>
      </c>
      <c r="W690" s="58" t="str">
        <f t="shared" si="200"/>
        <v/>
      </c>
      <c r="X690" s="58" t="str">
        <f t="shared" si="201"/>
        <v/>
      </c>
      <c r="Y690" s="58" t="str">
        <f t="shared" si="195"/>
        <v/>
      </c>
      <c r="Z690" s="58" t="str">
        <f t="shared" si="202"/>
        <v/>
      </c>
      <c r="AA690" s="58" t="str">
        <f t="shared" si="196"/>
        <v/>
      </c>
      <c r="AB690" s="58" t="str">
        <f t="shared" si="203"/>
        <v/>
      </c>
    </row>
    <row r="691" spans="6:28" ht="14.5">
      <c r="F691" s="68" t="str">
        <f t="shared" si="204"/>
        <v/>
      </c>
      <c r="G691" s="62" t="str">
        <f t="shared" si="205"/>
        <v/>
      </c>
      <c r="H691" s="62" t="str">
        <f t="shared" si="206"/>
        <v/>
      </c>
      <c r="I691" s="62" t="str">
        <f t="shared" si="207"/>
        <v/>
      </c>
      <c r="J691" s="69" t="str">
        <f t="shared" si="192"/>
        <v/>
      </c>
      <c r="K691" s="62" t="str">
        <f t="shared" si="208"/>
        <v/>
      </c>
      <c r="L691" s="69" t="str">
        <f t="shared" si="193"/>
        <v/>
      </c>
      <c r="M691" s="62"/>
      <c r="N691" s="62" t="str">
        <f t="shared" si="194"/>
        <v/>
      </c>
      <c r="O691" s="62"/>
      <c r="P691" s="62"/>
      <c r="Q691" s="62"/>
      <c r="R691" s="63" t="e">
        <f t="shared" si="197"/>
        <v>#VALUE!</v>
      </c>
      <c r="S691" s="62"/>
      <c r="U691" s="36" t="str">
        <f t="shared" si="198"/>
        <v/>
      </c>
      <c r="V691" s="58" t="str">
        <f t="shared" si="199"/>
        <v/>
      </c>
      <c r="W691" s="58" t="str">
        <f t="shared" si="200"/>
        <v/>
      </c>
      <c r="X691" s="58" t="str">
        <f t="shared" si="201"/>
        <v/>
      </c>
      <c r="Y691" s="58" t="str">
        <f t="shared" si="195"/>
        <v/>
      </c>
      <c r="Z691" s="58" t="str">
        <f t="shared" si="202"/>
        <v/>
      </c>
      <c r="AA691" s="58" t="str">
        <f t="shared" si="196"/>
        <v/>
      </c>
      <c r="AB691" s="58" t="str">
        <f t="shared" si="203"/>
        <v/>
      </c>
    </row>
    <row r="692" spans="6:28" ht="14.5">
      <c r="F692" s="68" t="str">
        <f t="shared" si="204"/>
        <v/>
      </c>
      <c r="G692" s="62" t="str">
        <f t="shared" si="205"/>
        <v/>
      </c>
      <c r="H692" s="62" t="str">
        <f t="shared" si="206"/>
        <v/>
      </c>
      <c r="I692" s="62" t="str">
        <f t="shared" si="207"/>
        <v/>
      </c>
      <c r="J692" s="69" t="str">
        <f t="shared" si="192"/>
        <v/>
      </c>
      <c r="K692" s="62" t="str">
        <f t="shared" si="208"/>
        <v/>
      </c>
      <c r="L692" s="69" t="str">
        <f t="shared" si="193"/>
        <v/>
      </c>
      <c r="M692" s="62"/>
      <c r="N692" s="62" t="str">
        <f t="shared" si="194"/>
        <v/>
      </c>
      <c r="O692" s="62"/>
      <c r="P692" s="62"/>
      <c r="Q692" s="62"/>
      <c r="R692" s="63" t="e">
        <f t="shared" si="197"/>
        <v>#VALUE!</v>
      </c>
      <c r="S692" s="62"/>
      <c r="U692" s="36" t="str">
        <f t="shared" si="198"/>
        <v/>
      </c>
      <c r="V692" s="58" t="str">
        <f t="shared" si="199"/>
        <v/>
      </c>
      <c r="W692" s="58" t="str">
        <f t="shared" si="200"/>
        <v/>
      </c>
      <c r="X692" s="58" t="str">
        <f t="shared" si="201"/>
        <v/>
      </c>
      <c r="Y692" s="58" t="str">
        <f t="shared" si="195"/>
        <v/>
      </c>
      <c r="Z692" s="58" t="str">
        <f t="shared" si="202"/>
        <v/>
      </c>
      <c r="AA692" s="58" t="str">
        <f t="shared" si="196"/>
        <v/>
      </c>
      <c r="AB692" s="58" t="str">
        <f t="shared" si="203"/>
        <v/>
      </c>
    </row>
    <row r="693" spans="6:28" ht="14.5">
      <c r="F693" s="68" t="str">
        <f t="shared" si="204"/>
        <v/>
      </c>
      <c r="G693" s="62" t="str">
        <f t="shared" si="205"/>
        <v/>
      </c>
      <c r="H693" s="62" t="str">
        <f t="shared" si="206"/>
        <v/>
      </c>
      <c r="I693" s="62" t="str">
        <f t="shared" si="207"/>
        <v/>
      </c>
      <c r="J693" s="69" t="str">
        <f t="shared" si="192"/>
        <v/>
      </c>
      <c r="K693" s="62" t="str">
        <f t="shared" si="208"/>
        <v/>
      </c>
      <c r="L693" s="69" t="str">
        <f t="shared" si="193"/>
        <v/>
      </c>
      <c r="M693" s="62"/>
      <c r="N693" s="62" t="str">
        <f t="shared" si="194"/>
        <v/>
      </c>
      <c r="O693" s="62"/>
      <c r="P693" s="62"/>
      <c r="Q693" s="62"/>
      <c r="R693" s="63" t="e">
        <f t="shared" si="197"/>
        <v>#VALUE!</v>
      </c>
      <c r="S693" s="62"/>
      <c r="U693" s="36" t="str">
        <f t="shared" si="198"/>
        <v/>
      </c>
      <c r="V693" s="58" t="str">
        <f t="shared" si="199"/>
        <v/>
      </c>
      <c r="W693" s="58" t="str">
        <f t="shared" si="200"/>
        <v/>
      </c>
      <c r="X693" s="58" t="str">
        <f t="shared" si="201"/>
        <v/>
      </c>
      <c r="Y693" s="58" t="str">
        <f t="shared" si="195"/>
        <v/>
      </c>
      <c r="Z693" s="58" t="str">
        <f t="shared" si="202"/>
        <v/>
      </c>
      <c r="AA693" s="58" t="str">
        <f t="shared" si="196"/>
        <v/>
      </c>
      <c r="AB693" s="58" t="str">
        <f t="shared" si="203"/>
        <v/>
      </c>
    </row>
    <row r="694" spans="6:28" ht="14.5">
      <c r="F694" s="68" t="str">
        <f t="shared" si="204"/>
        <v/>
      </c>
      <c r="G694" s="62" t="str">
        <f t="shared" si="205"/>
        <v/>
      </c>
      <c r="H694" s="62" t="str">
        <f t="shared" si="206"/>
        <v/>
      </c>
      <c r="I694" s="62" t="str">
        <f t="shared" si="207"/>
        <v/>
      </c>
      <c r="J694" s="69" t="str">
        <f t="shared" si="192"/>
        <v/>
      </c>
      <c r="K694" s="62" t="str">
        <f t="shared" si="208"/>
        <v/>
      </c>
      <c r="L694" s="69" t="str">
        <f t="shared" si="193"/>
        <v/>
      </c>
      <c r="M694" s="62"/>
      <c r="N694" s="62" t="str">
        <f t="shared" si="194"/>
        <v/>
      </c>
      <c r="O694" s="62"/>
      <c r="P694" s="62"/>
      <c r="Q694" s="62"/>
      <c r="R694" s="63" t="e">
        <f t="shared" si="197"/>
        <v>#VALUE!</v>
      </c>
      <c r="S694" s="62"/>
      <c r="U694" s="36" t="str">
        <f t="shared" si="198"/>
        <v/>
      </c>
      <c r="V694" s="58" t="str">
        <f t="shared" si="199"/>
        <v/>
      </c>
      <c r="W694" s="58" t="str">
        <f t="shared" si="200"/>
        <v/>
      </c>
      <c r="X694" s="58" t="str">
        <f t="shared" si="201"/>
        <v/>
      </c>
      <c r="Y694" s="58" t="str">
        <f t="shared" si="195"/>
        <v/>
      </c>
      <c r="Z694" s="58" t="str">
        <f t="shared" si="202"/>
        <v/>
      </c>
      <c r="AA694" s="58" t="str">
        <f t="shared" si="196"/>
        <v/>
      </c>
      <c r="AB694" s="58" t="str">
        <f t="shared" si="203"/>
        <v/>
      </c>
    </row>
    <row r="695" spans="6:28" ht="14.5">
      <c r="F695" s="68" t="str">
        <f t="shared" si="204"/>
        <v/>
      </c>
      <c r="G695" s="62" t="str">
        <f t="shared" si="205"/>
        <v/>
      </c>
      <c r="H695" s="62" t="str">
        <f t="shared" si="206"/>
        <v/>
      </c>
      <c r="I695" s="62" t="str">
        <f t="shared" si="207"/>
        <v/>
      </c>
      <c r="J695" s="69" t="str">
        <f t="shared" si="192"/>
        <v/>
      </c>
      <c r="K695" s="62" t="str">
        <f t="shared" si="208"/>
        <v/>
      </c>
      <c r="L695" s="69" t="str">
        <f t="shared" si="193"/>
        <v/>
      </c>
      <c r="M695" s="62"/>
      <c r="N695" s="62" t="str">
        <f t="shared" si="194"/>
        <v/>
      </c>
      <c r="O695" s="62"/>
      <c r="P695" s="62"/>
      <c r="Q695" s="62"/>
      <c r="R695" s="63" t="e">
        <f t="shared" si="197"/>
        <v>#VALUE!</v>
      </c>
      <c r="S695" s="62"/>
      <c r="U695" s="36" t="str">
        <f t="shared" si="198"/>
        <v/>
      </c>
      <c r="V695" s="58" t="str">
        <f t="shared" si="199"/>
        <v/>
      </c>
      <c r="W695" s="58" t="str">
        <f t="shared" si="200"/>
        <v/>
      </c>
      <c r="X695" s="58" t="str">
        <f t="shared" si="201"/>
        <v/>
      </c>
      <c r="Y695" s="58" t="str">
        <f t="shared" si="195"/>
        <v/>
      </c>
      <c r="Z695" s="58" t="str">
        <f t="shared" si="202"/>
        <v/>
      </c>
      <c r="AA695" s="58" t="str">
        <f t="shared" si="196"/>
        <v/>
      </c>
      <c r="AB695" s="58" t="str">
        <f t="shared" si="203"/>
        <v/>
      </c>
    </row>
    <row r="696" spans="6:28" ht="14.5">
      <c r="F696" s="68" t="str">
        <f t="shared" si="204"/>
        <v/>
      </c>
      <c r="G696" s="62" t="str">
        <f t="shared" si="205"/>
        <v/>
      </c>
      <c r="H696" s="62" t="str">
        <f t="shared" si="206"/>
        <v/>
      </c>
      <c r="I696" s="62" t="str">
        <f t="shared" si="207"/>
        <v/>
      </c>
      <c r="J696" s="69" t="str">
        <f t="shared" si="192"/>
        <v/>
      </c>
      <c r="K696" s="62" t="str">
        <f t="shared" si="208"/>
        <v/>
      </c>
      <c r="L696" s="69" t="str">
        <f t="shared" si="193"/>
        <v/>
      </c>
      <c r="M696" s="62"/>
      <c r="N696" s="62" t="str">
        <f t="shared" si="194"/>
        <v/>
      </c>
      <c r="O696" s="62"/>
      <c r="P696" s="62"/>
      <c r="Q696" s="62"/>
      <c r="R696" s="63" t="e">
        <f t="shared" si="197"/>
        <v>#VALUE!</v>
      </c>
      <c r="S696" s="62"/>
      <c r="U696" s="36" t="str">
        <f t="shared" si="198"/>
        <v/>
      </c>
      <c r="V696" s="58" t="str">
        <f t="shared" si="199"/>
        <v/>
      </c>
      <c r="W696" s="58" t="str">
        <f t="shared" si="200"/>
        <v/>
      </c>
      <c r="X696" s="58" t="str">
        <f t="shared" si="201"/>
        <v/>
      </c>
      <c r="Y696" s="58" t="str">
        <f t="shared" si="195"/>
        <v/>
      </c>
      <c r="Z696" s="58" t="str">
        <f t="shared" si="202"/>
        <v/>
      </c>
      <c r="AA696" s="58" t="str">
        <f t="shared" si="196"/>
        <v/>
      </c>
      <c r="AB696" s="58" t="str">
        <f t="shared" si="203"/>
        <v/>
      </c>
    </row>
    <row r="697" spans="6:28" ht="14.5">
      <c r="F697" s="68" t="str">
        <f t="shared" si="204"/>
        <v/>
      </c>
      <c r="G697" s="62" t="str">
        <f t="shared" si="205"/>
        <v/>
      </c>
      <c r="H697" s="62" t="str">
        <f t="shared" si="206"/>
        <v/>
      </c>
      <c r="I697" s="62" t="str">
        <f t="shared" si="207"/>
        <v/>
      </c>
      <c r="J697" s="69" t="str">
        <f t="shared" si="192"/>
        <v/>
      </c>
      <c r="K697" s="62" t="str">
        <f t="shared" si="208"/>
        <v/>
      </c>
      <c r="L697" s="69" t="str">
        <f t="shared" si="193"/>
        <v/>
      </c>
      <c r="M697" s="62"/>
      <c r="N697" s="62" t="str">
        <f t="shared" si="194"/>
        <v/>
      </c>
      <c r="O697" s="62"/>
      <c r="P697" s="62"/>
      <c r="Q697" s="62"/>
      <c r="R697" s="63" t="e">
        <f t="shared" si="197"/>
        <v>#VALUE!</v>
      </c>
      <c r="S697" s="62"/>
      <c r="U697" s="36" t="str">
        <f t="shared" si="198"/>
        <v/>
      </c>
      <c r="V697" s="58" t="str">
        <f t="shared" si="199"/>
        <v/>
      </c>
      <c r="W697" s="58" t="str">
        <f t="shared" si="200"/>
        <v/>
      </c>
      <c r="X697" s="58" t="str">
        <f t="shared" si="201"/>
        <v/>
      </c>
      <c r="Y697" s="58" t="str">
        <f t="shared" si="195"/>
        <v/>
      </c>
      <c r="Z697" s="58" t="str">
        <f t="shared" si="202"/>
        <v/>
      </c>
      <c r="AA697" s="58" t="str">
        <f t="shared" si="196"/>
        <v/>
      </c>
      <c r="AB697" s="58" t="str">
        <f t="shared" si="203"/>
        <v/>
      </c>
    </row>
    <row r="698" spans="6:28" ht="14.5">
      <c r="F698" s="68" t="str">
        <f t="shared" si="204"/>
        <v/>
      </c>
      <c r="G698" s="62" t="str">
        <f t="shared" si="205"/>
        <v/>
      </c>
      <c r="H698" s="62" t="str">
        <f t="shared" si="206"/>
        <v/>
      </c>
      <c r="I698" s="62" t="str">
        <f t="shared" si="207"/>
        <v/>
      </c>
      <c r="J698" s="69" t="str">
        <f t="shared" si="192"/>
        <v/>
      </c>
      <c r="K698" s="62" t="str">
        <f t="shared" si="208"/>
        <v/>
      </c>
      <c r="L698" s="69" t="str">
        <f t="shared" si="193"/>
        <v/>
      </c>
      <c r="M698" s="62"/>
      <c r="N698" s="62" t="str">
        <f t="shared" si="194"/>
        <v/>
      </c>
      <c r="O698" s="62"/>
      <c r="P698" s="62"/>
      <c r="Q698" s="62"/>
      <c r="R698" s="63" t="e">
        <f t="shared" si="197"/>
        <v>#VALUE!</v>
      </c>
      <c r="S698" s="62"/>
      <c r="U698" s="36" t="str">
        <f t="shared" si="198"/>
        <v/>
      </c>
      <c r="V698" s="58" t="str">
        <f t="shared" si="199"/>
        <v/>
      </c>
      <c r="W698" s="58" t="str">
        <f t="shared" si="200"/>
        <v/>
      </c>
      <c r="X698" s="58" t="str">
        <f t="shared" si="201"/>
        <v/>
      </c>
      <c r="Y698" s="58" t="str">
        <f t="shared" si="195"/>
        <v/>
      </c>
      <c r="Z698" s="58" t="str">
        <f t="shared" si="202"/>
        <v/>
      </c>
      <c r="AA698" s="58" t="str">
        <f t="shared" si="196"/>
        <v/>
      </c>
      <c r="AB698" s="58" t="str">
        <f t="shared" si="203"/>
        <v/>
      </c>
    </row>
    <row r="699" spans="6:28" ht="14.5">
      <c r="F699" s="68" t="str">
        <f t="shared" si="204"/>
        <v/>
      </c>
      <c r="G699" s="62" t="str">
        <f t="shared" si="205"/>
        <v/>
      </c>
      <c r="H699" s="62" t="str">
        <f t="shared" si="206"/>
        <v/>
      </c>
      <c r="I699" s="62" t="str">
        <f t="shared" si="207"/>
        <v/>
      </c>
      <c r="J699" s="69" t="str">
        <f t="shared" si="192"/>
        <v/>
      </c>
      <c r="K699" s="62" t="str">
        <f t="shared" si="208"/>
        <v/>
      </c>
      <c r="L699" s="69" t="str">
        <f t="shared" si="193"/>
        <v/>
      </c>
      <c r="M699" s="62"/>
      <c r="N699" s="62" t="str">
        <f t="shared" si="194"/>
        <v/>
      </c>
      <c r="O699" s="62"/>
      <c r="P699" s="62"/>
      <c r="Q699" s="62"/>
      <c r="R699" s="63" t="e">
        <f t="shared" si="197"/>
        <v>#VALUE!</v>
      </c>
      <c r="S699" s="62"/>
      <c r="U699" s="36" t="str">
        <f t="shared" si="198"/>
        <v/>
      </c>
      <c r="V699" s="58" t="str">
        <f t="shared" si="199"/>
        <v/>
      </c>
      <c r="W699" s="58" t="str">
        <f t="shared" si="200"/>
        <v/>
      </c>
      <c r="X699" s="58" t="str">
        <f t="shared" si="201"/>
        <v/>
      </c>
      <c r="Y699" s="58" t="str">
        <f t="shared" si="195"/>
        <v/>
      </c>
      <c r="Z699" s="58" t="str">
        <f t="shared" si="202"/>
        <v/>
      </c>
      <c r="AA699" s="58" t="str">
        <f t="shared" si="196"/>
        <v/>
      </c>
      <c r="AB699" s="58" t="str">
        <f t="shared" si="203"/>
        <v/>
      </c>
    </row>
    <row r="700" spans="6:28" ht="14.5">
      <c r="F700" s="68" t="str">
        <f t="shared" si="204"/>
        <v/>
      </c>
      <c r="G700" s="62" t="str">
        <f t="shared" si="205"/>
        <v/>
      </c>
      <c r="H700" s="62" t="str">
        <f t="shared" si="206"/>
        <v/>
      </c>
      <c r="I700" s="62" t="str">
        <f t="shared" si="207"/>
        <v/>
      </c>
      <c r="J700" s="69" t="str">
        <f t="shared" si="192"/>
        <v/>
      </c>
      <c r="K700" s="62" t="str">
        <f t="shared" si="208"/>
        <v/>
      </c>
      <c r="L700" s="69" t="str">
        <f t="shared" si="193"/>
        <v/>
      </c>
      <c r="M700" s="62"/>
      <c r="N700" s="62" t="str">
        <f t="shared" si="194"/>
        <v/>
      </c>
      <c r="O700" s="62"/>
      <c r="P700" s="62"/>
      <c r="Q700" s="62"/>
      <c r="R700" s="63" t="e">
        <f t="shared" si="197"/>
        <v>#VALUE!</v>
      </c>
      <c r="S700" s="62"/>
      <c r="U700" s="36" t="str">
        <f t="shared" si="198"/>
        <v/>
      </c>
      <c r="V700" s="58" t="str">
        <f t="shared" si="199"/>
        <v/>
      </c>
      <c r="W700" s="58" t="str">
        <f t="shared" si="200"/>
        <v/>
      </c>
      <c r="X700" s="58" t="str">
        <f t="shared" si="201"/>
        <v/>
      </c>
      <c r="Y700" s="58" t="str">
        <f t="shared" si="195"/>
        <v/>
      </c>
      <c r="Z700" s="58" t="str">
        <f t="shared" si="202"/>
        <v/>
      </c>
      <c r="AA700" s="58" t="str">
        <f t="shared" si="196"/>
        <v/>
      </c>
      <c r="AB700" s="58" t="str">
        <f t="shared" si="203"/>
        <v/>
      </c>
    </row>
    <row r="701" spans="6:28" ht="14.5">
      <c r="F701" s="68" t="str">
        <f t="shared" si="204"/>
        <v/>
      </c>
      <c r="G701" s="62" t="str">
        <f t="shared" si="205"/>
        <v/>
      </c>
      <c r="H701" s="62" t="str">
        <f t="shared" si="206"/>
        <v/>
      </c>
      <c r="I701" s="62" t="str">
        <f t="shared" si="207"/>
        <v/>
      </c>
      <c r="J701" s="69" t="str">
        <f t="shared" si="192"/>
        <v/>
      </c>
      <c r="K701" s="62" t="str">
        <f t="shared" si="208"/>
        <v/>
      </c>
      <c r="L701" s="69" t="str">
        <f t="shared" si="193"/>
        <v/>
      </c>
      <c r="M701" s="62"/>
      <c r="N701" s="62" t="str">
        <f t="shared" si="194"/>
        <v/>
      </c>
      <c r="O701" s="62"/>
      <c r="P701" s="62"/>
      <c r="Q701" s="62"/>
      <c r="R701" s="63" t="e">
        <f t="shared" si="197"/>
        <v>#VALUE!</v>
      </c>
      <c r="S701" s="62"/>
      <c r="U701" s="36" t="str">
        <f t="shared" si="198"/>
        <v/>
      </c>
      <c r="V701" s="58" t="str">
        <f t="shared" si="199"/>
        <v/>
      </c>
      <c r="W701" s="58" t="str">
        <f t="shared" si="200"/>
        <v/>
      </c>
      <c r="X701" s="58" t="str">
        <f t="shared" si="201"/>
        <v/>
      </c>
      <c r="Y701" s="58" t="str">
        <f t="shared" si="195"/>
        <v/>
      </c>
      <c r="Z701" s="58" t="str">
        <f t="shared" si="202"/>
        <v/>
      </c>
      <c r="AA701" s="58" t="str">
        <f t="shared" si="196"/>
        <v/>
      </c>
      <c r="AB701" s="58" t="str">
        <f t="shared" si="203"/>
        <v/>
      </c>
    </row>
    <row r="702" spans="6:28" ht="14.5">
      <c r="F702" s="68" t="str">
        <f t="shared" si="204"/>
        <v/>
      </c>
      <c r="G702" s="62" t="str">
        <f t="shared" si="205"/>
        <v/>
      </c>
      <c r="H702" s="62" t="str">
        <f t="shared" si="206"/>
        <v/>
      </c>
      <c r="I702" s="62" t="str">
        <f t="shared" si="207"/>
        <v/>
      </c>
      <c r="J702" s="69" t="str">
        <f t="shared" si="192"/>
        <v/>
      </c>
      <c r="K702" s="62" t="str">
        <f t="shared" si="208"/>
        <v/>
      </c>
      <c r="L702" s="69" t="str">
        <f t="shared" si="193"/>
        <v/>
      </c>
      <c r="M702" s="62"/>
      <c r="N702" s="62" t="str">
        <f t="shared" si="194"/>
        <v/>
      </c>
      <c r="O702" s="62"/>
      <c r="P702" s="62"/>
      <c r="Q702" s="62"/>
      <c r="R702" s="63" t="e">
        <f t="shared" si="197"/>
        <v>#VALUE!</v>
      </c>
      <c r="S702" s="62"/>
      <c r="U702" s="36" t="str">
        <f t="shared" si="198"/>
        <v/>
      </c>
      <c r="V702" s="58" t="str">
        <f t="shared" si="199"/>
        <v/>
      </c>
      <c r="W702" s="58" t="str">
        <f t="shared" si="200"/>
        <v/>
      </c>
      <c r="X702" s="58" t="str">
        <f t="shared" si="201"/>
        <v/>
      </c>
      <c r="Y702" s="58" t="str">
        <f t="shared" si="195"/>
        <v/>
      </c>
      <c r="Z702" s="58" t="str">
        <f t="shared" si="202"/>
        <v/>
      </c>
      <c r="AA702" s="58" t="str">
        <f t="shared" si="196"/>
        <v/>
      </c>
      <c r="AB702" s="58" t="str">
        <f t="shared" si="203"/>
        <v/>
      </c>
    </row>
    <row r="703" spans="6:28" ht="14.5">
      <c r="F703" s="68" t="str">
        <f t="shared" si="204"/>
        <v/>
      </c>
      <c r="G703" s="62" t="str">
        <f t="shared" si="205"/>
        <v/>
      </c>
      <c r="H703" s="62" t="str">
        <f t="shared" si="206"/>
        <v/>
      </c>
      <c r="I703" s="62" t="str">
        <f t="shared" si="207"/>
        <v/>
      </c>
      <c r="J703" s="69" t="str">
        <f t="shared" si="192"/>
        <v/>
      </c>
      <c r="K703" s="62" t="str">
        <f t="shared" si="208"/>
        <v/>
      </c>
      <c r="L703" s="69" t="str">
        <f t="shared" si="193"/>
        <v/>
      </c>
      <c r="M703" s="62"/>
      <c r="N703" s="62" t="str">
        <f t="shared" si="194"/>
        <v/>
      </c>
      <c r="O703" s="62"/>
      <c r="P703" s="62"/>
      <c r="Q703" s="62"/>
      <c r="R703" s="63" t="e">
        <f t="shared" si="197"/>
        <v>#VALUE!</v>
      </c>
      <c r="S703" s="62"/>
      <c r="U703" s="36" t="str">
        <f t="shared" si="198"/>
        <v/>
      </c>
      <c r="V703" s="58" t="str">
        <f t="shared" si="199"/>
        <v/>
      </c>
      <c r="W703" s="58" t="str">
        <f t="shared" si="200"/>
        <v/>
      </c>
      <c r="X703" s="58" t="str">
        <f t="shared" si="201"/>
        <v/>
      </c>
      <c r="Y703" s="58" t="str">
        <f t="shared" si="195"/>
        <v/>
      </c>
      <c r="Z703" s="58" t="str">
        <f t="shared" si="202"/>
        <v/>
      </c>
      <c r="AA703" s="58" t="str">
        <f t="shared" si="196"/>
        <v/>
      </c>
      <c r="AB703" s="58" t="str">
        <f t="shared" si="203"/>
        <v/>
      </c>
    </row>
    <row r="704" spans="6:28" ht="14.5">
      <c r="F704" s="68" t="str">
        <f t="shared" si="204"/>
        <v/>
      </c>
      <c r="G704" s="62" t="str">
        <f t="shared" si="205"/>
        <v/>
      </c>
      <c r="H704" s="62" t="str">
        <f t="shared" si="206"/>
        <v/>
      </c>
      <c r="I704" s="62" t="str">
        <f t="shared" si="207"/>
        <v/>
      </c>
      <c r="J704" s="69" t="str">
        <f t="shared" si="192"/>
        <v/>
      </c>
      <c r="K704" s="62" t="str">
        <f t="shared" si="208"/>
        <v/>
      </c>
      <c r="L704" s="69" t="str">
        <f t="shared" si="193"/>
        <v/>
      </c>
      <c r="M704" s="62"/>
      <c r="N704" s="62" t="str">
        <f t="shared" si="194"/>
        <v/>
      </c>
      <c r="O704" s="62"/>
      <c r="P704" s="62"/>
      <c r="Q704" s="62"/>
      <c r="R704" s="63" t="e">
        <f t="shared" si="197"/>
        <v>#VALUE!</v>
      </c>
      <c r="S704" s="62"/>
      <c r="U704" s="36" t="str">
        <f t="shared" si="198"/>
        <v/>
      </c>
      <c r="V704" s="58" t="str">
        <f t="shared" si="199"/>
        <v/>
      </c>
      <c r="W704" s="58" t="str">
        <f t="shared" si="200"/>
        <v/>
      </c>
      <c r="X704" s="58" t="str">
        <f t="shared" si="201"/>
        <v/>
      </c>
      <c r="Y704" s="58" t="str">
        <f t="shared" si="195"/>
        <v/>
      </c>
      <c r="Z704" s="58" t="str">
        <f t="shared" si="202"/>
        <v/>
      </c>
      <c r="AA704" s="58" t="str">
        <f t="shared" si="196"/>
        <v/>
      </c>
      <c r="AB704" s="58" t="str">
        <f t="shared" si="203"/>
        <v/>
      </c>
    </row>
    <row r="705" spans="6:28" ht="14.5">
      <c r="F705" s="68" t="str">
        <f t="shared" si="204"/>
        <v/>
      </c>
      <c r="G705" s="62" t="str">
        <f t="shared" si="205"/>
        <v/>
      </c>
      <c r="H705" s="62" t="str">
        <f t="shared" si="206"/>
        <v/>
      </c>
      <c r="I705" s="62" t="str">
        <f t="shared" si="207"/>
        <v/>
      </c>
      <c r="J705" s="69" t="str">
        <f t="shared" si="192"/>
        <v/>
      </c>
      <c r="K705" s="62" t="str">
        <f t="shared" si="208"/>
        <v/>
      </c>
      <c r="L705" s="69" t="str">
        <f t="shared" si="193"/>
        <v/>
      </c>
      <c r="M705" s="62"/>
      <c r="N705" s="62" t="str">
        <f t="shared" si="194"/>
        <v/>
      </c>
      <c r="O705" s="62"/>
      <c r="P705" s="62"/>
      <c r="Q705" s="62"/>
      <c r="R705" s="63" t="e">
        <f t="shared" si="197"/>
        <v>#VALUE!</v>
      </c>
      <c r="S705" s="62"/>
      <c r="U705" s="36" t="str">
        <f t="shared" si="198"/>
        <v/>
      </c>
      <c r="V705" s="58" t="str">
        <f t="shared" si="199"/>
        <v/>
      </c>
      <c r="W705" s="58" t="str">
        <f t="shared" si="200"/>
        <v/>
      </c>
      <c r="X705" s="58" t="str">
        <f t="shared" si="201"/>
        <v/>
      </c>
      <c r="Y705" s="58" t="str">
        <f t="shared" si="195"/>
        <v/>
      </c>
      <c r="Z705" s="58" t="str">
        <f t="shared" si="202"/>
        <v/>
      </c>
      <c r="AA705" s="58" t="str">
        <f t="shared" si="196"/>
        <v/>
      </c>
      <c r="AB705" s="58" t="str">
        <f t="shared" si="203"/>
        <v/>
      </c>
    </row>
    <row r="706" spans="6:28" ht="14.5">
      <c r="F706" s="68" t="str">
        <f t="shared" si="204"/>
        <v/>
      </c>
      <c r="G706" s="62" t="str">
        <f t="shared" si="205"/>
        <v/>
      </c>
      <c r="H706" s="62" t="str">
        <f t="shared" si="206"/>
        <v/>
      </c>
      <c r="I706" s="62" t="str">
        <f t="shared" si="207"/>
        <v/>
      </c>
      <c r="J706" s="69" t="str">
        <f t="shared" si="192"/>
        <v/>
      </c>
      <c r="K706" s="62" t="str">
        <f t="shared" si="208"/>
        <v/>
      </c>
      <c r="L706" s="69" t="str">
        <f t="shared" si="193"/>
        <v/>
      </c>
      <c r="M706" s="62"/>
      <c r="N706" s="62" t="str">
        <f t="shared" si="194"/>
        <v/>
      </c>
      <c r="O706" s="62"/>
      <c r="P706" s="62"/>
      <c r="Q706" s="62"/>
      <c r="R706" s="63" t="e">
        <f t="shared" si="197"/>
        <v>#VALUE!</v>
      </c>
      <c r="S706" s="62"/>
      <c r="U706" s="36" t="str">
        <f t="shared" si="198"/>
        <v/>
      </c>
      <c r="V706" s="58" t="str">
        <f t="shared" si="199"/>
        <v/>
      </c>
      <c r="W706" s="58" t="str">
        <f t="shared" si="200"/>
        <v/>
      </c>
      <c r="X706" s="58" t="str">
        <f t="shared" si="201"/>
        <v/>
      </c>
      <c r="Y706" s="58" t="str">
        <f t="shared" si="195"/>
        <v/>
      </c>
      <c r="Z706" s="58" t="str">
        <f t="shared" si="202"/>
        <v/>
      </c>
      <c r="AA706" s="58" t="str">
        <f t="shared" si="196"/>
        <v/>
      </c>
      <c r="AB706" s="58" t="str">
        <f t="shared" si="203"/>
        <v/>
      </c>
    </row>
    <row r="707" spans="6:28" ht="14.5">
      <c r="F707" s="68" t="str">
        <f t="shared" si="204"/>
        <v/>
      </c>
      <c r="G707" s="62" t="str">
        <f t="shared" si="205"/>
        <v/>
      </c>
      <c r="H707" s="62" t="str">
        <f t="shared" si="206"/>
        <v/>
      </c>
      <c r="I707" s="62" t="str">
        <f t="shared" si="207"/>
        <v/>
      </c>
      <c r="J707" s="69" t="str">
        <f t="shared" si="192"/>
        <v/>
      </c>
      <c r="K707" s="62" t="str">
        <f t="shared" si="208"/>
        <v/>
      </c>
      <c r="L707" s="69" t="str">
        <f t="shared" si="193"/>
        <v/>
      </c>
      <c r="M707" s="62"/>
      <c r="N707" s="62" t="str">
        <f t="shared" si="194"/>
        <v/>
      </c>
      <c r="O707" s="62"/>
      <c r="P707" s="62"/>
      <c r="Q707" s="62"/>
      <c r="R707" s="63" t="e">
        <f t="shared" si="197"/>
        <v>#VALUE!</v>
      </c>
      <c r="S707" s="62"/>
      <c r="U707" s="36" t="str">
        <f t="shared" si="198"/>
        <v/>
      </c>
      <c r="V707" s="58" t="str">
        <f t="shared" si="199"/>
        <v/>
      </c>
      <c r="W707" s="58" t="str">
        <f t="shared" si="200"/>
        <v/>
      </c>
      <c r="X707" s="58" t="str">
        <f t="shared" si="201"/>
        <v/>
      </c>
      <c r="Y707" s="58" t="str">
        <f t="shared" si="195"/>
        <v/>
      </c>
      <c r="Z707" s="58" t="str">
        <f t="shared" si="202"/>
        <v/>
      </c>
      <c r="AA707" s="58" t="str">
        <f t="shared" si="196"/>
        <v/>
      </c>
      <c r="AB707" s="58" t="str">
        <f t="shared" si="203"/>
        <v/>
      </c>
    </row>
    <row r="708" spans="6:28" ht="14.5">
      <c r="F708" s="68" t="str">
        <f t="shared" si="204"/>
        <v/>
      </c>
      <c r="G708" s="62" t="str">
        <f t="shared" si="205"/>
        <v/>
      </c>
      <c r="H708" s="62" t="str">
        <f t="shared" si="206"/>
        <v/>
      </c>
      <c r="I708" s="62" t="str">
        <f t="shared" si="207"/>
        <v/>
      </c>
      <c r="J708" s="69" t="str">
        <f t="shared" si="192"/>
        <v/>
      </c>
      <c r="K708" s="62" t="str">
        <f t="shared" si="208"/>
        <v/>
      </c>
      <c r="L708" s="69" t="str">
        <f t="shared" si="193"/>
        <v/>
      </c>
      <c r="M708" s="62"/>
      <c r="N708" s="62" t="str">
        <f t="shared" si="194"/>
        <v/>
      </c>
      <c r="O708" s="62"/>
      <c r="P708" s="62"/>
      <c r="Q708" s="62"/>
      <c r="R708" s="63" t="e">
        <f t="shared" si="197"/>
        <v>#VALUE!</v>
      </c>
      <c r="S708" s="62"/>
      <c r="U708" s="36" t="str">
        <f t="shared" si="198"/>
        <v/>
      </c>
      <c r="V708" s="58" t="str">
        <f t="shared" si="199"/>
        <v/>
      </c>
      <c r="W708" s="58" t="str">
        <f t="shared" si="200"/>
        <v/>
      </c>
      <c r="X708" s="58" t="str">
        <f t="shared" si="201"/>
        <v/>
      </c>
      <c r="Y708" s="58" t="str">
        <f t="shared" si="195"/>
        <v/>
      </c>
      <c r="Z708" s="58" t="str">
        <f t="shared" si="202"/>
        <v/>
      </c>
      <c r="AA708" s="58" t="str">
        <f t="shared" si="196"/>
        <v/>
      </c>
      <c r="AB708" s="58" t="str">
        <f t="shared" si="203"/>
        <v/>
      </c>
    </row>
    <row r="709" spans="6:28" ht="14.5">
      <c r="F709" s="68" t="str">
        <f t="shared" si="204"/>
        <v/>
      </c>
      <c r="G709" s="62" t="str">
        <f t="shared" si="205"/>
        <v/>
      </c>
      <c r="H709" s="62" t="str">
        <f t="shared" si="206"/>
        <v/>
      </c>
      <c r="I709" s="62" t="str">
        <f t="shared" si="207"/>
        <v/>
      </c>
      <c r="J709" s="69" t="str">
        <f t="shared" si="192"/>
        <v/>
      </c>
      <c r="K709" s="62" t="str">
        <f t="shared" si="208"/>
        <v/>
      </c>
      <c r="L709" s="69" t="str">
        <f t="shared" si="193"/>
        <v/>
      </c>
      <c r="M709" s="62"/>
      <c r="N709" s="62" t="str">
        <f t="shared" si="194"/>
        <v/>
      </c>
      <c r="O709" s="62"/>
      <c r="P709" s="62"/>
      <c r="Q709" s="62"/>
      <c r="R709" s="63" t="e">
        <f t="shared" si="197"/>
        <v>#VALUE!</v>
      </c>
      <c r="S709" s="62"/>
      <c r="U709" s="36" t="str">
        <f t="shared" si="198"/>
        <v/>
      </c>
      <c r="V709" s="58" t="str">
        <f t="shared" si="199"/>
        <v/>
      </c>
      <c r="W709" s="58" t="str">
        <f t="shared" si="200"/>
        <v/>
      </c>
      <c r="X709" s="58" t="str">
        <f t="shared" si="201"/>
        <v/>
      </c>
      <c r="Y709" s="58" t="str">
        <f t="shared" si="195"/>
        <v/>
      </c>
      <c r="Z709" s="58" t="str">
        <f t="shared" si="202"/>
        <v/>
      </c>
      <c r="AA709" s="58" t="str">
        <f t="shared" si="196"/>
        <v/>
      </c>
      <c r="AB709" s="58" t="str">
        <f t="shared" si="203"/>
        <v/>
      </c>
    </row>
    <row r="710" spans="6:28" ht="14.5">
      <c r="F710" s="68" t="str">
        <f t="shared" si="204"/>
        <v/>
      </c>
      <c r="G710" s="62" t="str">
        <f t="shared" si="205"/>
        <v/>
      </c>
      <c r="H710" s="62" t="str">
        <f t="shared" si="206"/>
        <v/>
      </c>
      <c r="I710" s="62" t="str">
        <f t="shared" si="207"/>
        <v/>
      </c>
      <c r="J710" s="69" t="str">
        <f t="shared" si="192"/>
        <v/>
      </c>
      <c r="K710" s="62" t="str">
        <f t="shared" si="208"/>
        <v/>
      </c>
      <c r="L710" s="69" t="str">
        <f t="shared" si="193"/>
        <v/>
      </c>
      <c r="M710" s="62"/>
      <c r="N710" s="62" t="str">
        <f t="shared" si="194"/>
        <v/>
      </c>
      <c r="O710" s="62"/>
      <c r="P710" s="62"/>
      <c r="Q710" s="62"/>
      <c r="R710" s="63" t="e">
        <f t="shared" si="197"/>
        <v>#VALUE!</v>
      </c>
      <c r="S710" s="62"/>
      <c r="U710" s="36" t="str">
        <f t="shared" si="198"/>
        <v/>
      </c>
      <c r="V710" s="58" t="str">
        <f t="shared" si="199"/>
        <v/>
      </c>
      <c r="W710" s="58" t="str">
        <f t="shared" si="200"/>
        <v/>
      </c>
      <c r="X710" s="58" t="str">
        <f t="shared" si="201"/>
        <v/>
      </c>
      <c r="Y710" s="58" t="str">
        <f t="shared" si="195"/>
        <v/>
      </c>
      <c r="Z710" s="58" t="str">
        <f t="shared" si="202"/>
        <v/>
      </c>
      <c r="AA710" s="58" t="str">
        <f t="shared" si="196"/>
        <v/>
      </c>
      <c r="AB710" s="58" t="str">
        <f t="shared" si="203"/>
        <v/>
      </c>
    </row>
    <row r="711" spans="6:28" ht="14.5">
      <c r="F711" s="68" t="str">
        <f t="shared" si="204"/>
        <v/>
      </c>
      <c r="G711" s="62" t="str">
        <f t="shared" si="205"/>
        <v/>
      </c>
      <c r="H711" s="62" t="str">
        <f t="shared" si="206"/>
        <v/>
      </c>
      <c r="I711" s="62" t="str">
        <f t="shared" si="207"/>
        <v/>
      </c>
      <c r="J711" s="69" t="str">
        <f t="shared" si="192"/>
        <v/>
      </c>
      <c r="K711" s="62" t="str">
        <f t="shared" si="208"/>
        <v/>
      </c>
      <c r="L711" s="69" t="str">
        <f t="shared" si="193"/>
        <v/>
      </c>
      <c r="M711" s="62"/>
      <c r="N711" s="62" t="str">
        <f t="shared" si="194"/>
        <v/>
      </c>
      <c r="O711" s="62"/>
      <c r="P711" s="62"/>
      <c r="Q711" s="62"/>
      <c r="R711" s="63" t="e">
        <f t="shared" si="197"/>
        <v>#VALUE!</v>
      </c>
      <c r="S711" s="62"/>
      <c r="U711" s="36" t="str">
        <f t="shared" si="198"/>
        <v/>
      </c>
      <c r="V711" s="58" t="str">
        <f t="shared" si="199"/>
        <v/>
      </c>
      <c r="W711" s="58" t="str">
        <f t="shared" si="200"/>
        <v/>
      </c>
      <c r="X711" s="58" t="str">
        <f t="shared" si="201"/>
        <v/>
      </c>
      <c r="Y711" s="58" t="str">
        <f t="shared" si="195"/>
        <v/>
      </c>
      <c r="Z711" s="58" t="str">
        <f t="shared" si="202"/>
        <v/>
      </c>
      <c r="AA711" s="58" t="str">
        <f t="shared" si="196"/>
        <v/>
      </c>
      <c r="AB711" s="58" t="str">
        <f t="shared" si="203"/>
        <v/>
      </c>
    </row>
    <row r="712" spans="6:28" ht="14.5">
      <c r="F712" s="68" t="str">
        <f t="shared" si="204"/>
        <v/>
      </c>
      <c r="G712" s="62" t="str">
        <f t="shared" si="205"/>
        <v/>
      </c>
      <c r="H712" s="62" t="str">
        <f t="shared" si="206"/>
        <v/>
      </c>
      <c r="I712" s="62" t="str">
        <f t="shared" si="207"/>
        <v/>
      </c>
      <c r="J712" s="69" t="str">
        <f t="shared" si="192"/>
        <v/>
      </c>
      <c r="K712" s="62" t="str">
        <f t="shared" si="208"/>
        <v/>
      </c>
      <c r="L712" s="69" t="str">
        <f t="shared" si="193"/>
        <v/>
      </c>
      <c r="M712" s="62"/>
      <c r="N712" s="62" t="str">
        <f t="shared" si="194"/>
        <v/>
      </c>
      <c r="O712" s="62"/>
      <c r="P712" s="62"/>
      <c r="Q712" s="62"/>
      <c r="R712" s="63" t="e">
        <f t="shared" si="197"/>
        <v>#VALUE!</v>
      </c>
      <c r="S712" s="62"/>
      <c r="U712" s="36" t="str">
        <f t="shared" si="198"/>
        <v/>
      </c>
      <c r="V712" s="58" t="str">
        <f t="shared" si="199"/>
        <v/>
      </c>
      <c r="W712" s="58" t="str">
        <f t="shared" si="200"/>
        <v/>
      </c>
      <c r="X712" s="58" t="str">
        <f t="shared" si="201"/>
        <v/>
      </c>
      <c r="Y712" s="58" t="str">
        <f t="shared" si="195"/>
        <v/>
      </c>
      <c r="Z712" s="58" t="str">
        <f t="shared" si="202"/>
        <v/>
      </c>
      <c r="AA712" s="58" t="str">
        <f t="shared" si="196"/>
        <v/>
      </c>
      <c r="AB712" s="58" t="str">
        <f t="shared" si="203"/>
        <v/>
      </c>
    </row>
    <row r="713" spans="6:28" ht="14.5">
      <c r="F713" s="68" t="str">
        <f t="shared" si="204"/>
        <v/>
      </c>
      <c r="G713" s="62" t="str">
        <f t="shared" si="205"/>
        <v/>
      </c>
      <c r="H713" s="62" t="str">
        <f t="shared" si="206"/>
        <v/>
      </c>
      <c r="I713" s="62" t="str">
        <f t="shared" si="207"/>
        <v/>
      </c>
      <c r="J713" s="69" t="str">
        <f t="shared" ref="J713:J776" si="209">IF(F713="","",J712+I713)</f>
        <v/>
      </c>
      <c r="K713" s="62" t="str">
        <f t="shared" si="208"/>
        <v/>
      </c>
      <c r="L713" s="69" t="str">
        <f t="shared" ref="L713:L776" si="210">IF(F713="","",L712+K713)</f>
        <v/>
      </c>
      <c r="M713" s="62"/>
      <c r="N713" s="62" t="str">
        <f t="shared" ref="N713:N751" si="211">IF(F713="","",G713-(K713+M713))</f>
        <v/>
      </c>
      <c r="O713" s="62"/>
      <c r="P713" s="62"/>
      <c r="Q713" s="62"/>
      <c r="R713" s="63" t="e">
        <f t="shared" si="197"/>
        <v>#VALUE!</v>
      </c>
      <c r="S713" s="62"/>
      <c r="U713" s="36" t="str">
        <f t="shared" si="198"/>
        <v/>
      </c>
      <c r="V713" s="58" t="str">
        <f t="shared" si="199"/>
        <v/>
      </c>
      <c r="W713" s="58" t="str">
        <f t="shared" si="200"/>
        <v/>
      </c>
      <c r="X713" s="58" t="str">
        <f t="shared" si="201"/>
        <v/>
      </c>
      <c r="Y713" s="58" t="str">
        <f t="shared" ref="Y713:Y776" si="212">IF(U713="","",Y712+X713)</f>
        <v/>
      </c>
      <c r="Z713" s="58" t="str">
        <f t="shared" si="202"/>
        <v/>
      </c>
      <c r="AA713" s="58" t="str">
        <f t="shared" ref="AA713:AA776" si="213">IF(U713="","",AA712+Z713)</f>
        <v/>
      </c>
      <c r="AB713" s="58" t="str">
        <f t="shared" si="203"/>
        <v/>
      </c>
    </row>
    <row r="714" spans="6:28" ht="14.5">
      <c r="F714" s="68" t="str">
        <f t="shared" si="204"/>
        <v/>
      </c>
      <c r="G714" s="62" t="str">
        <f t="shared" si="205"/>
        <v/>
      </c>
      <c r="H714" s="62" t="str">
        <f t="shared" si="206"/>
        <v/>
      </c>
      <c r="I714" s="62" t="str">
        <f t="shared" si="207"/>
        <v/>
      </c>
      <c r="J714" s="69" t="str">
        <f t="shared" si="209"/>
        <v/>
      </c>
      <c r="K714" s="62" t="str">
        <f t="shared" si="208"/>
        <v/>
      </c>
      <c r="L714" s="69" t="str">
        <f t="shared" si="210"/>
        <v/>
      </c>
      <c r="M714" s="62"/>
      <c r="N714" s="62" t="str">
        <f t="shared" si="211"/>
        <v/>
      </c>
      <c r="O714" s="62"/>
      <c r="P714" s="62"/>
      <c r="Q714" s="62"/>
      <c r="R714" s="63" t="e">
        <f t="shared" ref="R714:R777" si="214">IF(R713="","",RATE(F714,H714,-($G$7-$O$6*$G$7-$P$6),N714+$Q$6*N714)*12)</f>
        <v>#VALUE!</v>
      </c>
      <c r="S714" s="62"/>
      <c r="U714" s="36" t="str">
        <f t="shared" ref="U714:U777" si="215">IF(U713="","",IF(($D$8*12)+1&gt;U713+1,U713+1,""))</f>
        <v/>
      </c>
      <c r="V714" s="58" t="str">
        <f t="shared" ref="V714:V777" si="216">IF(U714="","",AB713)</f>
        <v/>
      </c>
      <c r="W714" s="58" t="str">
        <f t="shared" ref="W714:W777" si="217">IF(U714="","",W713)</f>
        <v/>
      </c>
      <c r="X714" s="58" t="str">
        <f t="shared" ref="X714:X777" si="218">IF(U714="","",($D$7/12)*V714)</f>
        <v/>
      </c>
      <c r="Y714" s="58" t="str">
        <f t="shared" si="212"/>
        <v/>
      </c>
      <c r="Z714" s="58" t="str">
        <f t="shared" ref="Z714:Z777" si="219">IF(U714="","",(1+$D$7/12)*Z713)</f>
        <v/>
      </c>
      <c r="AA714" s="58" t="str">
        <f t="shared" si="213"/>
        <v/>
      </c>
      <c r="AB714" s="58" t="str">
        <f t="shared" ref="AB714:AB777" si="220">IF(U714="","",V714-Z714)</f>
        <v/>
      </c>
    </row>
    <row r="715" spans="6:28" ht="14.5">
      <c r="F715" s="68" t="str">
        <f t="shared" ref="F715:F778" si="221">IF(N714&lt;0,"",IF(F714="","",IF(($C$8*12)+1&gt;F714+1,F714+1,"")))</f>
        <v/>
      </c>
      <c r="G715" s="62" t="str">
        <f t="shared" ref="G715:G778" si="222">IF(F715="","",N714)</f>
        <v/>
      </c>
      <c r="H715" s="62" t="str">
        <f t="shared" ref="H715:H778" si="223">IF(F715="","",H714)</f>
        <v/>
      </c>
      <c r="I715" s="62" t="str">
        <f t="shared" ref="I715:I778" si="224">IF(F715="","",($C$7/12)*G715)</f>
        <v/>
      </c>
      <c r="J715" s="69" t="str">
        <f t="shared" si="209"/>
        <v/>
      </c>
      <c r="K715" s="62" t="str">
        <f t="shared" ref="K715:K778" si="225">IF(F715="","",H715-I715)</f>
        <v/>
      </c>
      <c r="L715" s="69" t="str">
        <f t="shared" si="210"/>
        <v/>
      </c>
      <c r="M715" s="62"/>
      <c r="N715" s="62" t="str">
        <f t="shared" si="211"/>
        <v/>
      </c>
      <c r="O715" s="62"/>
      <c r="P715" s="62"/>
      <c r="Q715" s="62"/>
      <c r="R715" s="63" t="e">
        <f t="shared" si="214"/>
        <v>#VALUE!</v>
      </c>
      <c r="S715" s="62"/>
      <c r="U715" s="36" t="str">
        <f t="shared" si="215"/>
        <v/>
      </c>
      <c r="V715" s="58" t="str">
        <f t="shared" si="216"/>
        <v/>
      </c>
      <c r="W715" s="58" t="str">
        <f t="shared" si="217"/>
        <v/>
      </c>
      <c r="X715" s="58" t="str">
        <f t="shared" si="218"/>
        <v/>
      </c>
      <c r="Y715" s="58" t="str">
        <f t="shared" si="212"/>
        <v/>
      </c>
      <c r="Z715" s="58" t="str">
        <f t="shared" si="219"/>
        <v/>
      </c>
      <c r="AA715" s="58" t="str">
        <f t="shared" si="213"/>
        <v/>
      </c>
      <c r="AB715" s="58" t="str">
        <f t="shared" si="220"/>
        <v/>
      </c>
    </row>
    <row r="716" spans="6:28" ht="14.5">
      <c r="F716" s="68" t="str">
        <f t="shared" si="221"/>
        <v/>
      </c>
      <c r="G716" s="62" t="str">
        <f t="shared" si="222"/>
        <v/>
      </c>
      <c r="H716" s="62" t="str">
        <f t="shared" si="223"/>
        <v/>
      </c>
      <c r="I716" s="62" t="str">
        <f t="shared" si="224"/>
        <v/>
      </c>
      <c r="J716" s="69" t="str">
        <f t="shared" si="209"/>
        <v/>
      </c>
      <c r="K716" s="62" t="str">
        <f t="shared" si="225"/>
        <v/>
      </c>
      <c r="L716" s="69" t="str">
        <f t="shared" si="210"/>
        <v/>
      </c>
      <c r="M716" s="62"/>
      <c r="N716" s="62" t="str">
        <f t="shared" si="211"/>
        <v/>
      </c>
      <c r="O716" s="62"/>
      <c r="P716" s="62"/>
      <c r="Q716" s="62"/>
      <c r="R716" s="63" t="e">
        <f t="shared" si="214"/>
        <v>#VALUE!</v>
      </c>
      <c r="S716" s="62"/>
      <c r="U716" s="36" t="str">
        <f t="shared" si="215"/>
        <v/>
      </c>
      <c r="V716" s="58" t="str">
        <f t="shared" si="216"/>
        <v/>
      </c>
      <c r="W716" s="58" t="str">
        <f t="shared" si="217"/>
        <v/>
      </c>
      <c r="X716" s="58" t="str">
        <f t="shared" si="218"/>
        <v/>
      </c>
      <c r="Y716" s="58" t="str">
        <f t="shared" si="212"/>
        <v/>
      </c>
      <c r="Z716" s="58" t="str">
        <f t="shared" si="219"/>
        <v/>
      </c>
      <c r="AA716" s="58" t="str">
        <f t="shared" si="213"/>
        <v/>
      </c>
      <c r="AB716" s="58" t="str">
        <f t="shared" si="220"/>
        <v/>
      </c>
    </row>
    <row r="717" spans="6:28" ht="14.5">
      <c r="F717" s="68" t="str">
        <f t="shared" si="221"/>
        <v/>
      </c>
      <c r="G717" s="62" t="str">
        <f t="shared" si="222"/>
        <v/>
      </c>
      <c r="H717" s="62" t="str">
        <f t="shared" si="223"/>
        <v/>
      </c>
      <c r="I717" s="62" t="str">
        <f t="shared" si="224"/>
        <v/>
      </c>
      <c r="J717" s="69" t="str">
        <f t="shared" si="209"/>
        <v/>
      </c>
      <c r="K717" s="62" t="str">
        <f t="shared" si="225"/>
        <v/>
      </c>
      <c r="L717" s="69" t="str">
        <f t="shared" si="210"/>
        <v/>
      </c>
      <c r="M717" s="62"/>
      <c r="N717" s="62" t="str">
        <f t="shared" si="211"/>
        <v/>
      </c>
      <c r="O717" s="62"/>
      <c r="P717" s="62"/>
      <c r="Q717" s="62"/>
      <c r="R717" s="63" t="e">
        <f t="shared" si="214"/>
        <v>#VALUE!</v>
      </c>
      <c r="S717" s="62"/>
      <c r="U717" s="36" t="str">
        <f t="shared" si="215"/>
        <v/>
      </c>
      <c r="V717" s="58" t="str">
        <f t="shared" si="216"/>
        <v/>
      </c>
      <c r="W717" s="58" t="str">
        <f t="shared" si="217"/>
        <v/>
      </c>
      <c r="X717" s="58" t="str">
        <f t="shared" si="218"/>
        <v/>
      </c>
      <c r="Y717" s="58" t="str">
        <f t="shared" si="212"/>
        <v/>
      </c>
      <c r="Z717" s="58" t="str">
        <f t="shared" si="219"/>
        <v/>
      </c>
      <c r="AA717" s="58" t="str">
        <f t="shared" si="213"/>
        <v/>
      </c>
      <c r="AB717" s="58" t="str">
        <f t="shared" si="220"/>
        <v/>
      </c>
    </row>
    <row r="718" spans="6:28" ht="14.5">
      <c r="F718" s="68" t="str">
        <f t="shared" si="221"/>
        <v/>
      </c>
      <c r="G718" s="62" t="str">
        <f t="shared" si="222"/>
        <v/>
      </c>
      <c r="H718" s="62" t="str">
        <f t="shared" si="223"/>
        <v/>
      </c>
      <c r="I718" s="62" t="str">
        <f t="shared" si="224"/>
        <v/>
      </c>
      <c r="J718" s="69" t="str">
        <f t="shared" si="209"/>
        <v/>
      </c>
      <c r="K718" s="62" t="str">
        <f t="shared" si="225"/>
        <v/>
      </c>
      <c r="L718" s="69" t="str">
        <f t="shared" si="210"/>
        <v/>
      </c>
      <c r="M718" s="62"/>
      <c r="N718" s="62" t="str">
        <f t="shared" si="211"/>
        <v/>
      </c>
      <c r="O718" s="62"/>
      <c r="P718" s="62"/>
      <c r="Q718" s="62"/>
      <c r="R718" s="63" t="e">
        <f t="shared" si="214"/>
        <v>#VALUE!</v>
      </c>
      <c r="S718" s="62"/>
      <c r="U718" s="36" t="str">
        <f t="shared" si="215"/>
        <v/>
      </c>
      <c r="V718" s="58" t="str">
        <f t="shared" si="216"/>
        <v/>
      </c>
      <c r="W718" s="58" t="str">
        <f t="shared" si="217"/>
        <v/>
      </c>
      <c r="X718" s="58" t="str">
        <f t="shared" si="218"/>
        <v/>
      </c>
      <c r="Y718" s="58" t="str">
        <f t="shared" si="212"/>
        <v/>
      </c>
      <c r="Z718" s="58" t="str">
        <f t="shared" si="219"/>
        <v/>
      </c>
      <c r="AA718" s="58" t="str">
        <f t="shared" si="213"/>
        <v/>
      </c>
      <c r="AB718" s="58" t="str">
        <f t="shared" si="220"/>
        <v/>
      </c>
    </row>
    <row r="719" spans="6:28" ht="14.5">
      <c r="F719" s="68" t="str">
        <f t="shared" si="221"/>
        <v/>
      </c>
      <c r="G719" s="62" t="str">
        <f t="shared" si="222"/>
        <v/>
      </c>
      <c r="H719" s="62" t="str">
        <f t="shared" si="223"/>
        <v/>
      </c>
      <c r="I719" s="62" t="str">
        <f t="shared" si="224"/>
        <v/>
      </c>
      <c r="J719" s="69" t="str">
        <f t="shared" si="209"/>
        <v/>
      </c>
      <c r="K719" s="62" t="str">
        <f t="shared" si="225"/>
        <v/>
      </c>
      <c r="L719" s="69" t="str">
        <f t="shared" si="210"/>
        <v/>
      </c>
      <c r="M719" s="62"/>
      <c r="N719" s="62" t="str">
        <f t="shared" si="211"/>
        <v/>
      </c>
      <c r="O719" s="62"/>
      <c r="P719" s="62"/>
      <c r="Q719" s="62"/>
      <c r="R719" s="63" t="e">
        <f t="shared" si="214"/>
        <v>#VALUE!</v>
      </c>
      <c r="S719" s="62"/>
      <c r="U719" s="36" t="str">
        <f t="shared" si="215"/>
        <v/>
      </c>
      <c r="V719" s="58" t="str">
        <f t="shared" si="216"/>
        <v/>
      </c>
      <c r="W719" s="58" t="str">
        <f t="shared" si="217"/>
        <v/>
      </c>
      <c r="X719" s="58" t="str">
        <f t="shared" si="218"/>
        <v/>
      </c>
      <c r="Y719" s="58" t="str">
        <f t="shared" si="212"/>
        <v/>
      </c>
      <c r="Z719" s="58" t="str">
        <f t="shared" si="219"/>
        <v/>
      </c>
      <c r="AA719" s="58" t="str">
        <f t="shared" si="213"/>
        <v/>
      </c>
      <c r="AB719" s="58" t="str">
        <f t="shared" si="220"/>
        <v/>
      </c>
    </row>
    <row r="720" spans="6:28" ht="14.5">
      <c r="F720" s="68" t="str">
        <f t="shared" si="221"/>
        <v/>
      </c>
      <c r="G720" s="62" t="str">
        <f t="shared" si="222"/>
        <v/>
      </c>
      <c r="H720" s="62" t="str">
        <f t="shared" si="223"/>
        <v/>
      </c>
      <c r="I720" s="62" t="str">
        <f t="shared" si="224"/>
        <v/>
      </c>
      <c r="J720" s="69" t="str">
        <f t="shared" si="209"/>
        <v/>
      </c>
      <c r="K720" s="62" t="str">
        <f t="shared" si="225"/>
        <v/>
      </c>
      <c r="L720" s="69" t="str">
        <f t="shared" si="210"/>
        <v/>
      </c>
      <c r="M720" s="62"/>
      <c r="N720" s="62" t="str">
        <f t="shared" si="211"/>
        <v/>
      </c>
      <c r="O720" s="62"/>
      <c r="P720" s="62"/>
      <c r="Q720" s="62"/>
      <c r="R720" s="63" t="e">
        <f t="shared" si="214"/>
        <v>#VALUE!</v>
      </c>
      <c r="S720" s="62"/>
      <c r="U720" s="36" t="str">
        <f t="shared" si="215"/>
        <v/>
      </c>
      <c r="V720" s="58" t="str">
        <f t="shared" si="216"/>
        <v/>
      </c>
      <c r="W720" s="58" t="str">
        <f t="shared" si="217"/>
        <v/>
      </c>
      <c r="X720" s="58" t="str">
        <f t="shared" si="218"/>
        <v/>
      </c>
      <c r="Y720" s="58" t="str">
        <f t="shared" si="212"/>
        <v/>
      </c>
      <c r="Z720" s="58" t="str">
        <f t="shared" si="219"/>
        <v/>
      </c>
      <c r="AA720" s="58" t="str">
        <f t="shared" si="213"/>
        <v/>
      </c>
      <c r="AB720" s="58" t="str">
        <f t="shared" si="220"/>
        <v/>
      </c>
    </row>
    <row r="721" spans="6:28" ht="14.5">
      <c r="F721" s="68" t="str">
        <f t="shared" si="221"/>
        <v/>
      </c>
      <c r="G721" s="62" t="str">
        <f t="shared" si="222"/>
        <v/>
      </c>
      <c r="H721" s="62" t="str">
        <f t="shared" si="223"/>
        <v/>
      </c>
      <c r="I721" s="62" t="str">
        <f t="shared" si="224"/>
        <v/>
      </c>
      <c r="J721" s="69" t="str">
        <f t="shared" si="209"/>
        <v/>
      </c>
      <c r="K721" s="62" t="str">
        <f t="shared" si="225"/>
        <v/>
      </c>
      <c r="L721" s="69" t="str">
        <f t="shared" si="210"/>
        <v/>
      </c>
      <c r="M721" s="62"/>
      <c r="N721" s="62" t="str">
        <f t="shared" si="211"/>
        <v/>
      </c>
      <c r="O721" s="62"/>
      <c r="P721" s="62"/>
      <c r="Q721" s="62"/>
      <c r="R721" s="63" t="e">
        <f t="shared" si="214"/>
        <v>#VALUE!</v>
      </c>
      <c r="S721" s="62"/>
      <c r="U721" s="36" t="str">
        <f t="shared" si="215"/>
        <v/>
      </c>
      <c r="V721" s="58" t="str">
        <f t="shared" si="216"/>
        <v/>
      </c>
      <c r="W721" s="58" t="str">
        <f t="shared" si="217"/>
        <v/>
      </c>
      <c r="X721" s="58" t="str">
        <f t="shared" si="218"/>
        <v/>
      </c>
      <c r="Y721" s="58" t="str">
        <f t="shared" si="212"/>
        <v/>
      </c>
      <c r="Z721" s="58" t="str">
        <f t="shared" si="219"/>
        <v/>
      </c>
      <c r="AA721" s="58" t="str">
        <f t="shared" si="213"/>
        <v/>
      </c>
      <c r="AB721" s="58" t="str">
        <f t="shared" si="220"/>
        <v/>
      </c>
    </row>
    <row r="722" spans="6:28" ht="14.5">
      <c r="F722" s="68" t="str">
        <f t="shared" si="221"/>
        <v/>
      </c>
      <c r="G722" s="62" t="str">
        <f t="shared" si="222"/>
        <v/>
      </c>
      <c r="H722" s="62" t="str">
        <f t="shared" si="223"/>
        <v/>
      </c>
      <c r="I722" s="62" t="str">
        <f t="shared" si="224"/>
        <v/>
      </c>
      <c r="J722" s="69" t="str">
        <f t="shared" si="209"/>
        <v/>
      </c>
      <c r="K722" s="62" t="str">
        <f t="shared" si="225"/>
        <v/>
      </c>
      <c r="L722" s="69" t="str">
        <f t="shared" si="210"/>
        <v/>
      </c>
      <c r="M722" s="62"/>
      <c r="N722" s="62" t="str">
        <f t="shared" si="211"/>
        <v/>
      </c>
      <c r="O722" s="62"/>
      <c r="P722" s="62"/>
      <c r="Q722" s="62"/>
      <c r="R722" s="63" t="e">
        <f t="shared" si="214"/>
        <v>#VALUE!</v>
      </c>
      <c r="S722" s="62"/>
      <c r="U722" s="36" t="str">
        <f t="shared" si="215"/>
        <v/>
      </c>
      <c r="V722" s="58" t="str">
        <f t="shared" si="216"/>
        <v/>
      </c>
      <c r="W722" s="58" t="str">
        <f t="shared" si="217"/>
        <v/>
      </c>
      <c r="X722" s="58" t="str">
        <f t="shared" si="218"/>
        <v/>
      </c>
      <c r="Y722" s="58" t="str">
        <f t="shared" si="212"/>
        <v/>
      </c>
      <c r="Z722" s="58" t="str">
        <f t="shared" si="219"/>
        <v/>
      </c>
      <c r="AA722" s="58" t="str">
        <f t="shared" si="213"/>
        <v/>
      </c>
      <c r="AB722" s="58" t="str">
        <f t="shared" si="220"/>
        <v/>
      </c>
    </row>
    <row r="723" spans="6:28" ht="14.5">
      <c r="F723" s="68" t="str">
        <f t="shared" si="221"/>
        <v/>
      </c>
      <c r="G723" s="62" t="str">
        <f t="shared" si="222"/>
        <v/>
      </c>
      <c r="H723" s="62" t="str">
        <f t="shared" si="223"/>
        <v/>
      </c>
      <c r="I723" s="62" t="str">
        <f t="shared" si="224"/>
        <v/>
      </c>
      <c r="J723" s="69" t="str">
        <f t="shared" si="209"/>
        <v/>
      </c>
      <c r="K723" s="62" t="str">
        <f t="shared" si="225"/>
        <v/>
      </c>
      <c r="L723" s="69" t="str">
        <f t="shared" si="210"/>
        <v/>
      </c>
      <c r="M723" s="62"/>
      <c r="N723" s="62" t="str">
        <f t="shared" si="211"/>
        <v/>
      </c>
      <c r="O723" s="62"/>
      <c r="P723" s="62"/>
      <c r="Q723" s="62"/>
      <c r="R723" s="63" t="e">
        <f t="shared" si="214"/>
        <v>#VALUE!</v>
      </c>
      <c r="S723" s="62"/>
      <c r="U723" s="36" t="str">
        <f t="shared" si="215"/>
        <v/>
      </c>
      <c r="V723" s="58" t="str">
        <f t="shared" si="216"/>
        <v/>
      </c>
      <c r="W723" s="58" t="str">
        <f t="shared" si="217"/>
        <v/>
      </c>
      <c r="X723" s="58" t="str">
        <f t="shared" si="218"/>
        <v/>
      </c>
      <c r="Y723" s="58" t="str">
        <f t="shared" si="212"/>
        <v/>
      </c>
      <c r="Z723" s="58" t="str">
        <f t="shared" si="219"/>
        <v/>
      </c>
      <c r="AA723" s="58" t="str">
        <f t="shared" si="213"/>
        <v/>
      </c>
      <c r="AB723" s="58" t="str">
        <f t="shared" si="220"/>
        <v/>
      </c>
    </row>
    <row r="724" spans="6:28" ht="14.5">
      <c r="F724" s="68" t="str">
        <f t="shared" si="221"/>
        <v/>
      </c>
      <c r="G724" s="62" t="str">
        <f t="shared" si="222"/>
        <v/>
      </c>
      <c r="H724" s="62" t="str">
        <f t="shared" si="223"/>
        <v/>
      </c>
      <c r="I724" s="62" t="str">
        <f t="shared" si="224"/>
        <v/>
      </c>
      <c r="J724" s="69" t="str">
        <f t="shared" si="209"/>
        <v/>
      </c>
      <c r="K724" s="62" t="str">
        <f t="shared" si="225"/>
        <v/>
      </c>
      <c r="L724" s="69" t="str">
        <f t="shared" si="210"/>
        <v/>
      </c>
      <c r="M724" s="62"/>
      <c r="N724" s="62" t="str">
        <f t="shared" si="211"/>
        <v/>
      </c>
      <c r="O724" s="62"/>
      <c r="P724" s="62"/>
      <c r="Q724" s="62"/>
      <c r="R724" s="63" t="e">
        <f t="shared" si="214"/>
        <v>#VALUE!</v>
      </c>
      <c r="S724" s="62"/>
      <c r="U724" s="36" t="str">
        <f t="shared" si="215"/>
        <v/>
      </c>
      <c r="V724" s="58" t="str">
        <f t="shared" si="216"/>
        <v/>
      </c>
      <c r="W724" s="58" t="str">
        <f t="shared" si="217"/>
        <v/>
      </c>
      <c r="X724" s="58" t="str">
        <f t="shared" si="218"/>
        <v/>
      </c>
      <c r="Y724" s="58" t="str">
        <f t="shared" si="212"/>
        <v/>
      </c>
      <c r="Z724" s="58" t="str">
        <f t="shared" si="219"/>
        <v/>
      </c>
      <c r="AA724" s="58" t="str">
        <f t="shared" si="213"/>
        <v/>
      </c>
      <c r="AB724" s="58" t="str">
        <f t="shared" si="220"/>
        <v/>
      </c>
    </row>
    <row r="725" spans="6:28" ht="14.5">
      <c r="F725" s="68" t="str">
        <f t="shared" si="221"/>
        <v/>
      </c>
      <c r="G725" s="62" t="str">
        <f t="shared" si="222"/>
        <v/>
      </c>
      <c r="H725" s="62" t="str">
        <f t="shared" si="223"/>
        <v/>
      </c>
      <c r="I725" s="62" t="str">
        <f t="shared" si="224"/>
        <v/>
      </c>
      <c r="J725" s="69" t="str">
        <f t="shared" si="209"/>
        <v/>
      </c>
      <c r="K725" s="62" t="str">
        <f t="shared" si="225"/>
        <v/>
      </c>
      <c r="L725" s="69" t="str">
        <f t="shared" si="210"/>
        <v/>
      </c>
      <c r="M725" s="62"/>
      <c r="N725" s="62" t="str">
        <f t="shared" si="211"/>
        <v/>
      </c>
      <c r="O725" s="62"/>
      <c r="P725" s="62"/>
      <c r="Q725" s="62"/>
      <c r="R725" s="63" t="e">
        <f t="shared" si="214"/>
        <v>#VALUE!</v>
      </c>
      <c r="S725" s="62"/>
      <c r="U725" s="36" t="str">
        <f t="shared" si="215"/>
        <v/>
      </c>
      <c r="V725" s="58" t="str">
        <f t="shared" si="216"/>
        <v/>
      </c>
      <c r="W725" s="58" t="str">
        <f t="shared" si="217"/>
        <v/>
      </c>
      <c r="X725" s="58" t="str">
        <f t="shared" si="218"/>
        <v/>
      </c>
      <c r="Y725" s="58" t="str">
        <f t="shared" si="212"/>
        <v/>
      </c>
      <c r="Z725" s="58" t="str">
        <f t="shared" si="219"/>
        <v/>
      </c>
      <c r="AA725" s="58" t="str">
        <f t="shared" si="213"/>
        <v/>
      </c>
      <c r="AB725" s="58" t="str">
        <f t="shared" si="220"/>
        <v/>
      </c>
    </row>
    <row r="726" spans="6:28" ht="14.5">
      <c r="F726" s="68" t="str">
        <f t="shared" si="221"/>
        <v/>
      </c>
      <c r="G726" s="62" t="str">
        <f t="shared" si="222"/>
        <v/>
      </c>
      <c r="H726" s="62" t="str">
        <f t="shared" si="223"/>
        <v/>
      </c>
      <c r="I726" s="62" t="str">
        <f t="shared" si="224"/>
        <v/>
      </c>
      <c r="J726" s="69" t="str">
        <f t="shared" si="209"/>
        <v/>
      </c>
      <c r="K726" s="62" t="str">
        <f t="shared" si="225"/>
        <v/>
      </c>
      <c r="L726" s="69" t="str">
        <f t="shared" si="210"/>
        <v/>
      </c>
      <c r="M726" s="62"/>
      <c r="N726" s="62" t="str">
        <f t="shared" si="211"/>
        <v/>
      </c>
      <c r="O726" s="62"/>
      <c r="P726" s="62"/>
      <c r="Q726" s="62"/>
      <c r="R726" s="63" t="e">
        <f t="shared" si="214"/>
        <v>#VALUE!</v>
      </c>
      <c r="S726" s="62"/>
      <c r="U726" s="36" t="str">
        <f t="shared" si="215"/>
        <v/>
      </c>
      <c r="V726" s="58" t="str">
        <f t="shared" si="216"/>
        <v/>
      </c>
      <c r="W726" s="58" t="str">
        <f t="shared" si="217"/>
        <v/>
      </c>
      <c r="X726" s="58" t="str">
        <f t="shared" si="218"/>
        <v/>
      </c>
      <c r="Y726" s="58" t="str">
        <f t="shared" si="212"/>
        <v/>
      </c>
      <c r="Z726" s="58" t="str">
        <f t="shared" si="219"/>
        <v/>
      </c>
      <c r="AA726" s="58" t="str">
        <f t="shared" si="213"/>
        <v/>
      </c>
      <c r="AB726" s="58" t="str">
        <f t="shared" si="220"/>
        <v/>
      </c>
    </row>
    <row r="727" spans="6:28" ht="14.5">
      <c r="F727" s="68" t="str">
        <f t="shared" si="221"/>
        <v/>
      </c>
      <c r="G727" s="62" t="str">
        <f t="shared" si="222"/>
        <v/>
      </c>
      <c r="H727" s="62" t="str">
        <f t="shared" si="223"/>
        <v/>
      </c>
      <c r="I727" s="62" t="str">
        <f t="shared" si="224"/>
        <v/>
      </c>
      <c r="J727" s="69" t="str">
        <f t="shared" si="209"/>
        <v/>
      </c>
      <c r="K727" s="62" t="str">
        <f t="shared" si="225"/>
        <v/>
      </c>
      <c r="L727" s="69" t="str">
        <f t="shared" si="210"/>
        <v/>
      </c>
      <c r="M727" s="62"/>
      <c r="N727" s="62" t="str">
        <f t="shared" si="211"/>
        <v/>
      </c>
      <c r="O727" s="62"/>
      <c r="P727" s="62"/>
      <c r="Q727" s="62"/>
      <c r="R727" s="63" t="e">
        <f t="shared" si="214"/>
        <v>#VALUE!</v>
      </c>
      <c r="S727" s="62"/>
      <c r="U727" s="36" t="str">
        <f t="shared" si="215"/>
        <v/>
      </c>
      <c r="V727" s="58" t="str">
        <f t="shared" si="216"/>
        <v/>
      </c>
      <c r="W727" s="58" t="str">
        <f t="shared" si="217"/>
        <v/>
      </c>
      <c r="X727" s="58" t="str">
        <f t="shared" si="218"/>
        <v/>
      </c>
      <c r="Y727" s="58" t="str">
        <f t="shared" si="212"/>
        <v/>
      </c>
      <c r="Z727" s="58" t="str">
        <f t="shared" si="219"/>
        <v/>
      </c>
      <c r="AA727" s="58" t="str">
        <f t="shared" si="213"/>
        <v/>
      </c>
      <c r="AB727" s="58" t="str">
        <f t="shared" si="220"/>
        <v/>
      </c>
    </row>
    <row r="728" spans="6:28" ht="14.5">
      <c r="F728" s="68" t="str">
        <f t="shared" si="221"/>
        <v/>
      </c>
      <c r="G728" s="62" t="str">
        <f t="shared" si="222"/>
        <v/>
      </c>
      <c r="H728" s="62" t="str">
        <f t="shared" si="223"/>
        <v/>
      </c>
      <c r="I728" s="62" t="str">
        <f t="shared" si="224"/>
        <v/>
      </c>
      <c r="J728" s="69" t="str">
        <f t="shared" si="209"/>
        <v/>
      </c>
      <c r="K728" s="62" t="str">
        <f t="shared" si="225"/>
        <v/>
      </c>
      <c r="L728" s="69" t="str">
        <f t="shared" si="210"/>
        <v/>
      </c>
      <c r="M728" s="62"/>
      <c r="N728" s="62" t="str">
        <f t="shared" si="211"/>
        <v/>
      </c>
      <c r="O728" s="62"/>
      <c r="P728" s="62"/>
      <c r="Q728" s="62"/>
      <c r="R728" s="63" t="e">
        <f t="shared" si="214"/>
        <v>#VALUE!</v>
      </c>
      <c r="S728" s="62"/>
      <c r="U728" s="36" t="str">
        <f t="shared" si="215"/>
        <v/>
      </c>
      <c r="V728" s="58" t="str">
        <f t="shared" si="216"/>
        <v/>
      </c>
      <c r="W728" s="58" t="str">
        <f t="shared" si="217"/>
        <v/>
      </c>
      <c r="X728" s="58" t="str">
        <f t="shared" si="218"/>
        <v/>
      </c>
      <c r="Y728" s="58" t="str">
        <f t="shared" si="212"/>
        <v/>
      </c>
      <c r="Z728" s="58" t="str">
        <f t="shared" si="219"/>
        <v/>
      </c>
      <c r="AA728" s="58" t="str">
        <f t="shared" si="213"/>
        <v/>
      </c>
      <c r="AB728" s="58" t="str">
        <f t="shared" si="220"/>
        <v/>
      </c>
    </row>
    <row r="729" spans="6:28" ht="14.5">
      <c r="F729" s="68" t="str">
        <f t="shared" si="221"/>
        <v/>
      </c>
      <c r="G729" s="62" t="str">
        <f t="shared" si="222"/>
        <v/>
      </c>
      <c r="H729" s="62" t="str">
        <f t="shared" si="223"/>
        <v/>
      </c>
      <c r="I729" s="62" t="str">
        <f t="shared" si="224"/>
        <v/>
      </c>
      <c r="J729" s="69" t="str">
        <f t="shared" si="209"/>
        <v/>
      </c>
      <c r="K729" s="62" t="str">
        <f t="shared" si="225"/>
        <v/>
      </c>
      <c r="L729" s="69" t="str">
        <f t="shared" si="210"/>
        <v/>
      </c>
      <c r="M729" s="62"/>
      <c r="N729" s="62" t="str">
        <f t="shared" si="211"/>
        <v/>
      </c>
      <c r="O729" s="62"/>
      <c r="P729" s="62"/>
      <c r="Q729" s="62"/>
      <c r="R729" s="63" t="e">
        <f t="shared" si="214"/>
        <v>#VALUE!</v>
      </c>
      <c r="S729" s="62"/>
      <c r="U729" s="36" t="str">
        <f t="shared" si="215"/>
        <v/>
      </c>
      <c r="V729" s="58" t="str">
        <f t="shared" si="216"/>
        <v/>
      </c>
      <c r="W729" s="58" t="str">
        <f t="shared" si="217"/>
        <v/>
      </c>
      <c r="X729" s="58" t="str">
        <f t="shared" si="218"/>
        <v/>
      </c>
      <c r="Y729" s="58" t="str">
        <f t="shared" si="212"/>
        <v/>
      </c>
      <c r="Z729" s="58" t="str">
        <f t="shared" si="219"/>
        <v/>
      </c>
      <c r="AA729" s="58" t="str">
        <f t="shared" si="213"/>
        <v/>
      </c>
      <c r="AB729" s="58" t="str">
        <f t="shared" si="220"/>
        <v/>
      </c>
    </row>
    <row r="730" spans="6:28" ht="14.5">
      <c r="F730" s="68" t="str">
        <f t="shared" si="221"/>
        <v/>
      </c>
      <c r="G730" s="62" t="str">
        <f t="shared" si="222"/>
        <v/>
      </c>
      <c r="H730" s="62" t="str">
        <f t="shared" si="223"/>
        <v/>
      </c>
      <c r="I730" s="62" t="str">
        <f t="shared" si="224"/>
        <v/>
      </c>
      <c r="J730" s="69" t="str">
        <f t="shared" si="209"/>
        <v/>
      </c>
      <c r="K730" s="62" t="str">
        <f t="shared" si="225"/>
        <v/>
      </c>
      <c r="L730" s="69" t="str">
        <f t="shared" si="210"/>
        <v/>
      </c>
      <c r="M730" s="62"/>
      <c r="N730" s="62" t="str">
        <f t="shared" si="211"/>
        <v/>
      </c>
      <c r="O730" s="62"/>
      <c r="P730" s="62"/>
      <c r="Q730" s="62"/>
      <c r="R730" s="63" t="e">
        <f t="shared" si="214"/>
        <v>#VALUE!</v>
      </c>
      <c r="S730" s="62"/>
      <c r="U730" s="36" t="str">
        <f t="shared" si="215"/>
        <v/>
      </c>
      <c r="V730" s="58" t="str">
        <f t="shared" si="216"/>
        <v/>
      </c>
      <c r="W730" s="58" t="str">
        <f t="shared" si="217"/>
        <v/>
      </c>
      <c r="X730" s="58" t="str">
        <f t="shared" si="218"/>
        <v/>
      </c>
      <c r="Y730" s="58" t="str">
        <f t="shared" si="212"/>
        <v/>
      </c>
      <c r="Z730" s="58" t="str">
        <f t="shared" si="219"/>
        <v/>
      </c>
      <c r="AA730" s="58" t="str">
        <f t="shared" si="213"/>
        <v/>
      </c>
      <c r="AB730" s="58" t="str">
        <f t="shared" si="220"/>
        <v/>
      </c>
    </row>
    <row r="731" spans="6:28" ht="14.5">
      <c r="F731" s="68" t="str">
        <f t="shared" si="221"/>
        <v/>
      </c>
      <c r="G731" s="62" t="str">
        <f t="shared" si="222"/>
        <v/>
      </c>
      <c r="H731" s="62" t="str">
        <f t="shared" si="223"/>
        <v/>
      </c>
      <c r="I731" s="62" t="str">
        <f t="shared" si="224"/>
        <v/>
      </c>
      <c r="J731" s="69" t="str">
        <f t="shared" si="209"/>
        <v/>
      </c>
      <c r="K731" s="62" t="str">
        <f t="shared" si="225"/>
        <v/>
      </c>
      <c r="L731" s="69" t="str">
        <f t="shared" si="210"/>
        <v/>
      </c>
      <c r="M731" s="62"/>
      <c r="N731" s="62" t="str">
        <f t="shared" si="211"/>
        <v/>
      </c>
      <c r="O731" s="62"/>
      <c r="P731" s="62"/>
      <c r="Q731" s="62"/>
      <c r="R731" s="63" t="e">
        <f t="shared" si="214"/>
        <v>#VALUE!</v>
      </c>
      <c r="S731" s="62"/>
      <c r="U731" s="36" t="str">
        <f t="shared" si="215"/>
        <v/>
      </c>
      <c r="V731" s="58" t="str">
        <f t="shared" si="216"/>
        <v/>
      </c>
      <c r="W731" s="58" t="str">
        <f t="shared" si="217"/>
        <v/>
      </c>
      <c r="X731" s="58" t="str">
        <f t="shared" si="218"/>
        <v/>
      </c>
      <c r="Y731" s="58" t="str">
        <f t="shared" si="212"/>
        <v/>
      </c>
      <c r="Z731" s="58" t="str">
        <f t="shared" si="219"/>
        <v/>
      </c>
      <c r="AA731" s="58" t="str">
        <f t="shared" si="213"/>
        <v/>
      </c>
      <c r="AB731" s="58" t="str">
        <f t="shared" si="220"/>
        <v/>
      </c>
    </row>
    <row r="732" spans="6:28" ht="14.5">
      <c r="F732" s="68" t="str">
        <f t="shared" si="221"/>
        <v/>
      </c>
      <c r="G732" s="62" t="str">
        <f t="shared" si="222"/>
        <v/>
      </c>
      <c r="H732" s="62" t="str">
        <f t="shared" si="223"/>
        <v/>
      </c>
      <c r="I732" s="62" t="str">
        <f t="shared" si="224"/>
        <v/>
      </c>
      <c r="J732" s="69" t="str">
        <f t="shared" si="209"/>
        <v/>
      </c>
      <c r="K732" s="62" t="str">
        <f t="shared" si="225"/>
        <v/>
      </c>
      <c r="L732" s="69" t="str">
        <f t="shared" si="210"/>
        <v/>
      </c>
      <c r="M732" s="62"/>
      <c r="N732" s="62" t="str">
        <f t="shared" si="211"/>
        <v/>
      </c>
      <c r="O732" s="62"/>
      <c r="P732" s="62"/>
      <c r="Q732" s="62"/>
      <c r="R732" s="63" t="e">
        <f t="shared" si="214"/>
        <v>#VALUE!</v>
      </c>
      <c r="S732" s="62"/>
      <c r="U732" s="36" t="str">
        <f t="shared" si="215"/>
        <v/>
      </c>
      <c r="V732" s="58" t="str">
        <f t="shared" si="216"/>
        <v/>
      </c>
      <c r="W732" s="58" t="str">
        <f t="shared" si="217"/>
        <v/>
      </c>
      <c r="X732" s="58" t="str">
        <f t="shared" si="218"/>
        <v/>
      </c>
      <c r="Y732" s="58" t="str">
        <f t="shared" si="212"/>
        <v/>
      </c>
      <c r="Z732" s="58" t="str">
        <f t="shared" si="219"/>
        <v/>
      </c>
      <c r="AA732" s="58" t="str">
        <f t="shared" si="213"/>
        <v/>
      </c>
      <c r="AB732" s="58" t="str">
        <f t="shared" si="220"/>
        <v/>
      </c>
    </row>
    <row r="733" spans="6:28" ht="14.5">
      <c r="F733" s="68" t="str">
        <f t="shared" si="221"/>
        <v/>
      </c>
      <c r="G733" s="62" t="str">
        <f t="shared" si="222"/>
        <v/>
      </c>
      <c r="H733" s="62" t="str">
        <f t="shared" si="223"/>
        <v/>
      </c>
      <c r="I733" s="62" t="str">
        <f t="shared" si="224"/>
        <v/>
      </c>
      <c r="J733" s="69" t="str">
        <f t="shared" si="209"/>
        <v/>
      </c>
      <c r="K733" s="62" t="str">
        <f t="shared" si="225"/>
        <v/>
      </c>
      <c r="L733" s="69" t="str">
        <f t="shared" si="210"/>
        <v/>
      </c>
      <c r="M733" s="62"/>
      <c r="N733" s="62" t="str">
        <f t="shared" si="211"/>
        <v/>
      </c>
      <c r="O733" s="62"/>
      <c r="P733" s="62"/>
      <c r="Q733" s="62"/>
      <c r="R733" s="63" t="e">
        <f t="shared" si="214"/>
        <v>#VALUE!</v>
      </c>
      <c r="S733" s="62"/>
      <c r="U733" s="36" t="str">
        <f t="shared" si="215"/>
        <v/>
      </c>
      <c r="V733" s="58" t="str">
        <f t="shared" si="216"/>
        <v/>
      </c>
      <c r="W733" s="58" t="str">
        <f t="shared" si="217"/>
        <v/>
      </c>
      <c r="X733" s="58" t="str">
        <f t="shared" si="218"/>
        <v/>
      </c>
      <c r="Y733" s="58" t="str">
        <f t="shared" si="212"/>
        <v/>
      </c>
      <c r="Z733" s="58" t="str">
        <f t="shared" si="219"/>
        <v/>
      </c>
      <c r="AA733" s="58" t="str">
        <f t="shared" si="213"/>
        <v/>
      </c>
      <c r="AB733" s="58" t="str">
        <f t="shared" si="220"/>
        <v/>
      </c>
    </row>
    <row r="734" spans="6:28" ht="14.5">
      <c r="F734" s="68" t="str">
        <f t="shared" si="221"/>
        <v/>
      </c>
      <c r="G734" s="62" t="str">
        <f t="shared" si="222"/>
        <v/>
      </c>
      <c r="H734" s="62" t="str">
        <f t="shared" si="223"/>
        <v/>
      </c>
      <c r="I734" s="62" t="str">
        <f t="shared" si="224"/>
        <v/>
      </c>
      <c r="J734" s="69" t="str">
        <f t="shared" si="209"/>
        <v/>
      </c>
      <c r="K734" s="62" t="str">
        <f t="shared" si="225"/>
        <v/>
      </c>
      <c r="L734" s="69" t="str">
        <f t="shared" si="210"/>
        <v/>
      </c>
      <c r="M734" s="62"/>
      <c r="N734" s="62" t="str">
        <f t="shared" si="211"/>
        <v/>
      </c>
      <c r="O734" s="62"/>
      <c r="P734" s="62"/>
      <c r="Q734" s="62"/>
      <c r="R734" s="63" t="e">
        <f t="shared" si="214"/>
        <v>#VALUE!</v>
      </c>
      <c r="S734" s="62"/>
      <c r="U734" s="36" t="str">
        <f t="shared" si="215"/>
        <v/>
      </c>
      <c r="V734" s="58" t="str">
        <f t="shared" si="216"/>
        <v/>
      </c>
      <c r="W734" s="58" t="str">
        <f t="shared" si="217"/>
        <v/>
      </c>
      <c r="X734" s="58" t="str">
        <f t="shared" si="218"/>
        <v/>
      </c>
      <c r="Y734" s="58" t="str">
        <f t="shared" si="212"/>
        <v/>
      </c>
      <c r="Z734" s="58" t="str">
        <f t="shared" si="219"/>
        <v/>
      </c>
      <c r="AA734" s="58" t="str">
        <f t="shared" si="213"/>
        <v/>
      </c>
      <c r="AB734" s="58" t="str">
        <f t="shared" si="220"/>
        <v/>
      </c>
    </row>
    <row r="735" spans="6:28" ht="14.5">
      <c r="F735" s="68" t="str">
        <f t="shared" si="221"/>
        <v/>
      </c>
      <c r="G735" s="62" t="str">
        <f t="shared" si="222"/>
        <v/>
      </c>
      <c r="H735" s="62" t="str">
        <f t="shared" si="223"/>
        <v/>
      </c>
      <c r="I735" s="62" t="str">
        <f t="shared" si="224"/>
        <v/>
      </c>
      <c r="J735" s="69" t="str">
        <f t="shared" si="209"/>
        <v/>
      </c>
      <c r="K735" s="62" t="str">
        <f t="shared" si="225"/>
        <v/>
      </c>
      <c r="L735" s="69" t="str">
        <f t="shared" si="210"/>
        <v/>
      </c>
      <c r="M735" s="62"/>
      <c r="N735" s="62" t="str">
        <f t="shared" si="211"/>
        <v/>
      </c>
      <c r="O735" s="62"/>
      <c r="P735" s="62"/>
      <c r="Q735" s="62"/>
      <c r="R735" s="63" t="e">
        <f t="shared" si="214"/>
        <v>#VALUE!</v>
      </c>
      <c r="S735" s="62"/>
      <c r="U735" s="36" t="str">
        <f t="shared" si="215"/>
        <v/>
      </c>
      <c r="V735" s="58" t="str">
        <f t="shared" si="216"/>
        <v/>
      </c>
      <c r="W735" s="58" t="str">
        <f t="shared" si="217"/>
        <v/>
      </c>
      <c r="X735" s="58" t="str">
        <f t="shared" si="218"/>
        <v/>
      </c>
      <c r="Y735" s="58" t="str">
        <f t="shared" si="212"/>
        <v/>
      </c>
      <c r="Z735" s="58" t="str">
        <f t="shared" si="219"/>
        <v/>
      </c>
      <c r="AA735" s="58" t="str">
        <f t="shared" si="213"/>
        <v/>
      </c>
      <c r="AB735" s="58" t="str">
        <f t="shared" si="220"/>
        <v/>
      </c>
    </row>
    <row r="736" spans="6:28" ht="14.5">
      <c r="F736" s="68" t="str">
        <f t="shared" si="221"/>
        <v/>
      </c>
      <c r="G736" s="62" t="str">
        <f t="shared" si="222"/>
        <v/>
      </c>
      <c r="H736" s="62" t="str">
        <f t="shared" si="223"/>
        <v/>
      </c>
      <c r="I736" s="62" t="str">
        <f t="shared" si="224"/>
        <v/>
      </c>
      <c r="J736" s="69" t="str">
        <f t="shared" si="209"/>
        <v/>
      </c>
      <c r="K736" s="62" t="str">
        <f t="shared" si="225"/>
        <v/>
      </c>
      <c r="L736" s="69" t="str">
        <f t="shared" si="210"/>
        <v/>
      </c>
      <c r="M736" s="62"/>
      <c r="N736" s="62" t="str">
        <f t="shared" si="211"/>
        <v/>
      </c>
      <c r="O736" s="62"/>
      <c r="P736" s="62"/>
      <c r="Q736" s="62"/>
      <c r="R736" s="63" t="e">
        <f t="shared" si="214"/>
        <v>#VALUE!</v>
      </c>
      <c r="S736" s="62"/>
      <c r="U736" s="36" t="str">
        <f t="shared" si="215"/>
        <v/>
      </c>
      <c r="V736" s="58" t="str">
        <f t="shared" si="216"/>
        <v/>
      </c>
      <c r="W736" s="58" t="str">
        <f t="shared" si="217"/>
        <v/>
      </c>
      <c r="X736" s="58" t="str">
        <f t="shared" si="218"/>
        <v/>
      </c>
      <c r="Y736" s="58" t="str">
        <f t="shared" si="212"/>
        <v/>
      </c>
      <c r="Z736" s="58" t="str">
        <f t="shared" si="219"/>
        <v/>
      </c>
      <c r="AA736" s="58" t="str">
        <f t="shared" si="213"/>
        <v/>
      </c>
      <c r="AB736" s="58" t="str">
        <f t="shared" si="220"/>
        <v/>
      </c>
    </row>
    <row r="737" spans="6:28" ht="14.5">
      <c r="F737" s="68" t="str">
        <f t="shared" si="221"/>
        <v/>
      </c>
      <c r="G737" s="62" t="str">
        <f t="shared" si="222"/>
        <v/>
      </c>
      <c r="H737" s="62" t="str">
        <f t="shared" si="223"/>
        <v/>
      </c>
      <c r="I737" s="62" t="str">
        <f t="shared" si="224"/>
        <v/>
      </c>
      <c r="J737" s="69" t="str">
        <f t="shared" si="209"/>
        <v/>
      </c>
      <c r="K737" s="62" t="str">
        <f t="shared" si="225"/>
        <v/>
      </c>
      <c r="L737" s="69" t="str">
        <f t="shared" si="210"/>
        <v/>
      </c>
      <c r="M737" s="62"/>
      <c r="N737" s="62" t="str">
        <f t="shared" si="211"/>
        <v/>
      </c>
      <c r="O737" s="62"/>
      <c r="P737" s="62"/>
      <c r="Q737" s="62"/>
      <c r="R737" s="63" t="e">
        <f t="shared" si="214"/>
        <v>#VALUE!</v>
      </c>
      <c r="S737" s="62"/>
      <c r="U737" s="36" t="str">
        <f t="shared" si="215"/>
        <v/>
      </c>
      <c r="V737" s="58" t="str">
        <f t="shared" si="216"/>
        <v/>
      </c>
      <c r="W737" s="58" t="str">
        <f t="shared" si="217"/>
        <v/>
      </c>
      <c r="X737" s="58" t="str">
        <f t="shared" si="218"/>
        <v/>
      </c>
      <c r="Y737" s="58" t="str">
        <f t="shared" si="212"/>
        <v/>
      </c>
      <c r="Z737" s="58" t="str">
        <f t="shared" si="219"/>
        <v/>
      </c>
      <c r="AA737" s="58" t="str">
        <f t="shared" si="213"/>
        <v/>
      </c>
      <c r="AB737" s="58" t="str">
        <f t="shared" si="220"/>
        <v/>
      </c>
    </row>
    <row r="738" spans="6:28" ht="14.5">
      <c r="F738" s="68" t="str">
        <f t="shared" si="221"/>
        <v/>
      </c>
      <c r="G738" s="62" t="str">
        <f t="shared" si="222"/>
        <v/>
      </c>
      <c r="H738" s="62" t="str">
        <f t="shared" si="223"/>
        <v/>
      </c>
      <c r="I738" s="62" t="str">
        <f t="shared" si="224"/>
        <v/>
      </c>
      <c r="J738" s="69" t="str">
        <f t="shared" si="209"/>
        <v/>
      </c>
      <c r="K738" s="62" t="str">
        <f t="shared" si="225"/>
        <v/>
      </c>
      <c r="L738" s="69" t="str">
        <f t="shared" si="210"/>
        <v/>
      </c>
      <c r="M738" s="62"/>
      <c r="N738" s="62" t="str">
        <f t="shared" si="211"/>
        <v/>
      </c>
      <c r="O738" s="62"/>
      <c r="P738" s="62"/>
      <c r="Q738" s="62"/>
      <c r="R738" s="63" t="e">
        <f t="shared" si="214"/>
        <v>#VALUE!</v>
      </c>
      <c r="S738" s="62"/>
      <c r="U738" s="36" t="str">
        <f t="shared" si="215"/>
        <v/>
      </c>
      <c r="V738" s="58" t="str">
        <f t="shared" si="216"/>
        <v/>
      </c>
      <c r="W738" s="58" t="str">
        <f t="shared" si="217"/>
        <v/>
      </c>
      <c r="X738" s="58" t="str">
        <f t="shared" si="218"/>
        <v/>
      </c>
      <c r="Y738" s="58" t="str">
        <f t="shared" si="212"/>
        <v/>
      </c>
      <c r="Z738" s="58" t="str">
        <f t="shared" si="219"/>
        <v/>
      </c>
      <c r="AA738" s="58" t="str">
        <f t="shared" si="213"/>
        <v/>
      </c>
      <c r="AB738" s="58" t="str">
        <f t="shared" si="220"/>
        <v/>
      </c>
    </row>
    <row r="739" spans="6:28" ht="14.5">
      <c r="F739" s="68" t="str">
        <f t="shared" si="221"/>
        <v/>
      </c>
      <c r="G739" s="62" t="str">
        <f t="shared" si="222"/>
        <v/>
      </c>
      <c r="H739" s="62" t="str">
        <f t="shared" si="223"/>
        <v/>
      </c>
      <c r="I739" s="62" t="str">
        <f t="shared" si="224"/>
        <v/>
      </c>
      <c r="J739" s="69" t="str">
        <f t="shared" si="209"/>
        <v/>
      </c>
      <c r="K739" s="62" t="str">
        <f t="shared" si="225"/>
        <v/>
      </c>
      <c r="L739" s="69" t="str">
        <f t="shared" si="210"/>
        <v/>
      </c>
      <c r="M739" s="62"/>
      <c r="N739" s="62" t="str">
        <f t="shared" si="211"/>
        <v/>
      </c>
      <c r="O739" s="62"/>
      <c r="P739" s="62"/>
      <c r="Q739" s="62"/>
      <c r="R739" s="63" t="e">
        <f t="shared" si="214"/>
        <v>#VALUE!</v>
      </c>
      <c r="S739" s="62"/>
      <c r="U739" s="36" t="str">
        <f t="shared" si="215"/>
        <v/>
      </c>
      <c r="V739" s="58" t="str">
        <f t="shared" si="216"/>
        <v/>
      </c>
      <c r="W739" s="58" t="str">
        <f t="shared" si="217"/>
        <v/>
      </c>
      <c r="X739" s="58" t="str">
        <f t="shared" si="218"/>
        <v/>
      </c>
      <c r="Y739" s="58" t="str">
        <f t="shared" si="212"/>
        <v/>
      </c>
      <c r="Z739" s="58" t="str">
        <f t="shared" si="219"/>
        <v/>
      </c>
      <c r="AA739" s="58" t="str">
        <f t="shared" si="213"/>
        <v/>
      </c>
      <c r="AB739" s="58" t="str">
        <f t="shared" si="220"/>
        <v/>
      </c>
    </row>
    <row r="740" spans="6:28" ht="14.5">
      <c r="F740" s="68" t="str">
        <f t="shared" si="221"/>
        <v/>
      </c>
      <c r="G740" s="62" t="str">
        <f t="shared" si="222"/>
        <v/>
      </c>
      <c r="H740" s="62" t="str">
        <f t="shared" si="223"/>
        <v/>
      </c>
      <c r="I740" s="62" t="str">
        <f t="shared" si="224"/>
        <v/>
      </c>
      <c r="J740" s="69" t="str">
        <f t="shared" si="209"/>
        <v/>
      </c>
      <c r="K740" s="62" t="str">
        <f t="shared" si="225"/>
        <v/>
      </c>
      <c r="L740" s="69" t="str">
        <f t="shared" si="210"/>
        <v/>
      </c>
      <c r="M740" s="62"/>
      <c r="N740" s="62" t="str">
        <f t="shared" si="211"/>
        <v/>
      </c>
      <c r="O740" s="62"/>
      <c r="P740" s="62"/>
      <c r="Q740" s="62"/>
      <c r="R740" s="63" t="e">
        <f t="shared" si="214"/>
        <v>#VALUE!</v>
      </c>
      <c r="S740" s="62"/>
      <c r="U740" s="36" t="str">
        <f t="shared" si="215"/>
        <v/>
      </c>
      <c r="V740" s="58" t="str">
        <f t="shared" si="216"/>
        <v/>
      </c>
      <c r="W740" s="58" t="str">
        <f t="shared" si="217"/>
        <v/>
      </c>
      <c r="X740" s="58" t="str">
        <f t="shared" si="218"/>
        <v/>
      </c>
      <c r="Y740" s="58" t="str">
        <f t="shared" si="212"/>
        <v/>
      </c>
      <c r="Z740" s="58" t="str">
        <f t="shared" si="219"/>
        <v/>
      </c>
      <c r="AA740" s="58" t="str">
        <f t="shared" si="213"/>
        <v/>
      </c>
      <c r="AB740" s="58" t="str">
        <f t="shared" si="220"/>
        <v/>
      </c>
    </row>
    <row r="741" spans="6:28" ht="14.5">
      <c r="F741" s="68" t="str">
        <f t="shared" si="221"/>
        <v/>
      </c>
      <c r="G741" s="62" t="str">
        <f t="shared" si="222"/>
        <v/>
      </c>
      <c r="H741" s="62" t="str">
        <f t="shared" si="223"/>
        <v/>
      </c>
      <c r="I741" s="62" t="str">
        <f t="shared" si="224"/>
        <v/>
      </c>
      <c r="J741" s="69" t="str">
        <f t="shared" si="209"/>
        <v/>
      </c>
      <c r="K741" s="62" t="str">
        <f t="shared" si="225"/>
        <v/>
      </c>
      <c r="L741" s="69" t="str">
        <f t="shared" si="210"/>
        <v/>
      </c>
      <c r="M741" s="62"/>
      <c r="N741" s="62" t="str">
        <f t="shared" si="211"/>
        <v/>
      </c>
      <c r="O741" s="62"/>
      <c r="P741" s="62"/>
      <c r="Q741" s="62"/>
      <c r="R741" s="63" t="e">
        <f t="shared" si="214"/>
        <v>#VALUE!</v>
      </c>
      <c r="S741" s="62"/>
      <c r="U741" s="36" t="str">
        <f t="shared" si="215"/>
        <v/>
      </c>
      <c r="V741" s="58" t="str">
        <f t="shared" si="216"/>
        <v/>
      </c>
      <c r="W741" s="58" t="str">
        <f t="shared" si="217"/>
        <v/>
      </c>
      <c r="X741" s="58" t="str">
        <f t="shared" si="218"/>
        <v/>
      </c>
      <c r="Y741" s="58" t="str">
        <f t="shared" si="212"/>
        <v/>
      </c>
      <c r="Z741" s="58" t="str">
        <f t="shared" si="219"/>
        <v/>
      </c>
      <c r="AA741" s="58" t="str">
        <f t="shared" si="213"/>
        <v/>
      </c>
      <c r="AB741" s="58" t="str">
        <f t="shared" si="220"/>
        <v/>
      </c>
    </row>
    <row r="742" spans="6:28" ht="14.5">
      <c r="F742" s="68" t="str">
        <f t="shared" si="221"/>
        <v/>
      </c>
      <c r="G742" s="62" t="str">
        <f t="shared" si="222"/>
        <v/>
      </c>
      <c r="H742" s="62" t="str">
        <f t="shared" si="223"/>
        <v/>
      </c>
      <c r="I742" s="62" t="str">
        <f t="shared" si="224"/>
        <v/>
      </c>
      <c r="J742" s="69" t="str">
        <f t="shared" si="209"/>
        <v/>
      </c>
      <c r="K742" s="62" t="str">
        <f t="shared" si="225"/>
        <v/>
      </c>
      <c r="L742" s="69" t="str">
        <f t="shared" si="210"/>
        <v/>
      </c>
      <c r="M742" s="62"/>
      <c r="N742" s="62" t="str">
        <f t="shared" si="211"/>
        <v/>
      </c>
      <c r="O742" s="62"/>
      <c r="P742" s="62"/>
      <c r="Q742" s="62"/>
      <c r="R742" s="63" t="e">
        <f t="shared" si="214"/>
        <v>#VALUE!</v>
      </c>
      <c r="S742" s="62"/>
      <c r="U742" s="36" t="str">
        <f t="shared" si="215"/>
        <v/>
      </c>
      <c r="V742" s="58" t="str">
        <f t="shared" si="216"/>
        <v/>
      </c>
      <c r="W742" s="58" t="str">
        <f t="shared" si="217"/>
        <v/>
      </c>
      <c r="X742" s="58" t="str">
        <f t="shared" si="218"/>
        <v/>
      </c>
      <c r="Y742" s="58" t="str">
        <f t="shared" si="212"/>
        <v/>
      </c>
      <c r="Z742" s="58" t="str">
        <f t="shared" si="219"/>
        <v/>
      </c>
      <c r="AA742" s="58" t="str">
        <f t="shared" si="213"/>
        <v/>
      </c>
      <c r="AB742" s="58" t="str">
        <f t="shared" si="220"/>
        <v/>
      </c>
    </row>
    <row r="743" spans="6:28" ht="14.5">
      <c r="F743" s="68" t="str">
        <f t="shared" si="221"/>
        <v/>
      </c>
      <c r="G743" s="62" t="str">
        <f t="shared" si="222"/>
        <v/>
      </c>
      <c r="H743" s="62" t="str">
        <f t="shared" si="223"/>
        <v/>
      </c>
      <c r="I743" s="62" t="str">
        <f t="shared" si="224"/>
        <v/>
      </c>
      <c r="J743" s="69" t="str">
        <f t="shared" si="209"/>
        <v/>
      </c>
      <c r="K743" s="62" t="str">
        <f t="shared" si="225"/>
        <v/>
      </c>
      <c r="L743" s="69" t="str">
        <f t="shared" si="210"/>
        <v/>
      </c>
      <c r="M743" s="62"/>
      <c r="N743" s="62" t="str">
        <f t="shared" si="211"/>
        <v/>
      </c>
      <c r="O743" s="62"/>
      <c r="P743" s="62"/>
      <c r="Q743" s="62"/>
      <c r="R743" s="63" t="e">
        <f t="shared" si="214"/>
        <v>#VALUE!</v>
      </c>
      <c r="S743" s="62"/>
      <c r="U743" s="36" t="str">
        <f t="shared" si="215"/>
        <v/>
      </c>
      <c r="V743" s="58" t="str">
        <f t="shared" si="216"/>
        <v/>
      </c>
      <c r="W743" s="58" t="str">
        <f t="shared" si="217"/>
        <v/>
      </c>
      <c r="X743" s="58" t="str">
        <f t="shared" si="218"/>
        <v/>
      </c>
      <c r="Y743" s="58" t="str">
        <f t="shared" si="212"/>
        <v/>
      </c>
      <c r="Z743" s="58" t="str">
        <f t="shared" si="219"/>
        <v/>
      </c>
      <c r="AA743" s="58" t="str">
        <f t="shared" si="213"/>
        <v/>
      </c>
      <c r="AB743" s="58" t="str">
        <f t="shared" si="220"/>
        <v/>
      </c>
    </row>
    <row r="744" spans="6:28" ht="14.5">
      <c r="F744" s="68" t="str">
        <f t="shared" si="221"/>
        <v/>
      </c>
      <c r="G744" s="62" t="str">
        <f t="shared" si="222"/>
        <v/>
      </c>
      <c r="H744" s="62" t="str">
        <f t="shared" si="223"/>
        <v/>
      </c>
      <c r="I744" s="62" t="str">
        <f t="shared" si="224"/>
        <v/>
      </c>
      <c r="J744" s="69" t="str">
        <f t="shared" si="209"/>
        <v/>
      </c>
      <c r="K744" s="62" t="str">
        <f t="shared" si="225"/>
        <v/>
      </c>
      <c r="L744" s="69" t="str">
        <f t="shared" si="210"/>
        <v/>
      </c>
      <c r="M744" s="62"/>
      <c r="N744" s="62" t="str">
        <f t="shared" si="211"/>
        <v/>
      </c>
      <c r="O744" s="62"/>
      <c r="P744" s="62"/>
      <c r="Q744" s="62"/>
      <c r="R744" s="63" t="e">
        <f t="shared" si="214"/>
        <v>#VALUE!</v>
      </c>
      <c r="S744" s="62"/>
      <c r="U744" s="36" t="str">
        <f t="shared" si="215"/>
        <v/>
      </c>
      <c r="V744" s="58" t="str">
        <f t="shared" si="216"/>
        <v/>
      </c>
      <c r="W744" s="58" t="str">
        <f t="shared" si="217"/>
        <v/>
      </c>
      <c r="X744" s="58" t="str">
        <f t="shared" si="218"/>
        <v/>
      </c>
      <c r="Y744" s="58" t="str">
        <f t="shared" si="212"/>
        <v/>
      </c>
      <c r="Z744" s="58" t="str">
        <f t="shared" si="219"/>
        <v/>
      </c>
      <c r="AA744" s="58" t="str">
        <f t="shared" si="213"/>
        <v/>
      </c>
      <c r="AB744" s="58" t="str">
        <f t="shared" si="220"/>
        <v/>
      </c>
    </row>
    <row r="745" spans="6:28" ht="14.5">
      <c r="F745" s="68" t="str">
        <f t="shared" si="221"/>
        <v/>
      </c>
      <c r="G745" s="62" t="str">
        <f t="shared" si="222"/>
        <v/>
      </c>
      <c r="H745" s="62" t="str">
        <f t="shared" si="223"/>
        <v/>
      </c>
      <c r="I745" s="62" t="str">
        <f t="shared" si="224"/>
        <v/>
      </c>
      <c r="J745" s="69" t="str">
        <f t="shared" si="209"/>
        <v/>
      </c>
      <c r="K745" s="62" t="str">
        <f t="shared" si="225"/>
        <v/>
      </c>
      <c r="L745" s="69" t="str">
        <f t="shared" si="210"/>
        <v/>
      </c>
      <c r="M745" s="62"/>
      <c r="N745" s="62" t="str">
        <f t="shared" si="211"/>
        <v/>
      </c>
      <c r="O745" s="62"/>
      <c r="P745" s="62"/>
      <c r="Q745" s="62"/>
      <c r="R745" s="63" t="e">
        <f t="shared" si="214"/>
        <v>#VALUE!</v>
      </c>
      <c r="S745" s="62"/>
      <c r="U745" s="36" t="str">
        <f t="shared" si="215"/>
        <v/>
      </c>
      <c r="V745" s="58" t="str">
        <f t="shared" si="216"/>
        <v/>
      </c>
      <c r="W745" s="58" t="str">
        <f t="shared" si="217"/>
        <v/>
      </c>
      <c r="X745" s="58" t="str">
        <f t="shared" si="218"/>
        <v/>
      </c>
      <c r="Y745" s="58" t="str">
        <f t="shared" si="212"/>
        <v/>
      </c>
      <c r="Z745" s="58" t="str">
        <f t="shared" si="219"/>
        <v/>
      </c>
      <c r="AA745" s="58" t="str">
        <f t="shared" si="213"/>
        <v/>
      </c>
      <c r="AB745" s="58" t="str">
        <f t="shared" si="220"/>
        <v/>
      </c>
    </row>
    <row r="746" spans="6:28" ht="14.5">
      <c r="F746" s="68" t="str">
        <f t="shared" si="221"/>
        <v/>
      </c>
      <c r="G746" s="62" t="str">
        <f t="shared" si="222"/>
        <v/>
      </c>
      <c r="H746" s="62" t="str">
        <f t="shared" si="223"/>
        <v/>
      </c>
      <c r="I746" s="62" t="str">
        <f t="shared" si="224"/>
        <v/>
      </c>
      <c r="J746" s="69" t="str">
        <f t="shared" si="209"/>
        <v/>
      </c>
      <c r="K746" s="62" t="str">
        <f t="shared" si="225"/>
        <v/>
      </c>
      <c r="L746" s="69" t="str">
        <f t="shared" si="210"/>
        <v/>
      </c>
      <c r="M746" s="62"/>
      <c r="N746" s="62" t="str">
        <f t="shared" si="211"/>
        <v/>
      </c>
      <c r="O746" s="62"/>
      <c r="P746" s="62"/>
      <c r="Q746" s="62"/>
      <c r="R746" s="63" t="e">
        <f t="shared" si="214"/>
        <v>#VALUE!</v>
      </c>
      <c r="S746" s="62"/>
      <c r="U746" s="36" t="str">
        <f t="shared" si="215"/>
        <v/>
      </c>
      <c r="V746" s="58" t="str">
        <f t="shared" si="216"/>
        <v/>
      </c>
      <c r="W746" s="58" t="str">
        <f t="shared" si="217"/>
        <v/>
      </c>
      <c r="X746" s="58" t="str">
        <f t="shared" si="218"/>
        <v/>
      </c>
      <c r="Y746" s="58" t="str">
        <f t="shared" si="212"/>
        <v/>
      </c>
      <c r="Z746" s="58" t="str">
        <f t="shared" si="219"/>
        <v/>
      </c>
      <c r="AA746" s="58" t="str">
        <f t="shared" si="213"/>
        <v/>
      </c>
      <c r="AB746" s="58" t="str">
        <f t="shared" si="220"/>
        <v/>
      </c>
    </row>
    <row r="747" spans="6:28" ht="14.5">
      <c r="F747" s="68" t="str">
        <f t="shared" si="221"/>
        <v/>
      </c>
      <c r="G747" s="62" t="str">
        <f t="shared" si="222"/>
        <v/>
      </c>
      <c r="H747" s="62" t="str">
        <f t="shared" si="223"/>
        <v/>
      </c>
      <c r="I747" s="62" t="str">
        <f t="shared" si="224"/>
        <v/>
      </c>
      <c r="J747" s="69" t="str">
        <f t="shared" si="209"/>
        <v/>
      </c>
      <c r="K747" s="62" t="str">
        <f t="shared" si="225"/>
        <v/>
      </c>
      <c r="L747" s="69" t="str">
        <f t="shared" si="210"/>
        <v/>
      </c>
      <c r="M747" s="62"/>
      <c r="N747" s="62" t="str">
        <f t="shared" si="211"/>
        <v/>
      </c>
      <c r="O747" s="62"/>
      <c r="P747" s="62"/>
      <c r="Q747" s="62"/>
      <c r="R747" s="63" t="e">
        <f t="shared" si="214"/>
        <v>#VALUE!</v>
      </c>
      <c r="S747" s="62"/>
      <c r="U747" s="36" t="str">
        <f t="shared" si="215"/>
        <v/>
      </c>
      <c r="V747" s="58" t="str">
        <f t="shared" si="216"/>
        <v/>
      </c>
      <c r="W747" s="58" t="str">
        <f t="shared" si="217"/>
        <v/>
      </c>
      <c r="X747" s="58" t="str">
        <f t="shared" si="218"/>
        <v/>
      </c>
      <c r="Y747" s="58" t="str">
        <f t="shared" si="212"/>
        <v/>
      </c>
      <c r="Z747" s="58" t="str">
        <f t="shared" si="219"/>
        <v/>
      </c>
      <c r="AA747" s="58" t="str">
        <f t="shared" si="213"/>
        <v/>
      </c>
      <c r="AB747" s="58" t="str">
        <f t="shared" si="220"/>
        <v/>
      </c>
    </row>
    <row r="748" spans="6:28" ht="14.5">
      <c r="F748" s="68" t="str">
        <f t="shared" si="221"/>
        <v/>
      </c>
      <c r="G748" s="62" t="str">
        <f t="shared" si="222"/>
        <v/>
      </c>
      <c r="H748" s="62" t="str">
        <f t="shared" si="223"/>
        <v/>
      </c>
      <c r="I748" s="62" t="str">
        <f t="shared" si="224"/>
        <v/>
      </c>
      <c r="J748" s="69" t="str">
        <f t="shared" si="209"/>
        <v/>
      </c>
      <c r="K748" s="62" t="str">
        <f t="shared" si="225"/>
        <v/>
      </c>
      <c r="L748" s="69" t="str">
        <f t="shared" si="210"/>
        <v/>
      </c>
      <c r="M748" s="62"/>
      <c r="N748" s="62" t="str">
        <f t="shared" si="211"/>
        <v/>
      </c>
      <c r="O748" s="62"/>
      <c r="P748" s="62"/>
      <c r="Q748" s="62"/>
      <c r="R748" s="63" t="e">
        <f t="shared" si="214"/>
        <v>#VALUE!</v>
      </c>
      <c r="S748" s="62"/>
      <c r="U748" s="36" t="str">
        <f t="shared" si="215"/>
        <v/>
      </c>
      <c r="V748" s="58" t="str">
        <f t="shared" si="216"/>
        <v/>
      </c>
      <c r="W748" s="58" t="str">
        <f t="shared" si="217"/>
        <v/>
      </c>
      <c r="X748" s="58" t="str">
        <f t="shared" si="218"/>
        <v/>
      </c>
      <c r="Y748" s="58" t="str">
        <f t="shared" si="212"/>
        <v/>
      </c>
      <c r="Z748" s="58" t="str">
        <f t="shared" si="219"/>
        <v/>
      </c>
      <c r="AA748" s="58" t="str">
        <f t="shared" si="213"/>
        <v/>
      </c>
      <c r="AB748" s="58" t="str">
        <f t="shared" si="220"/>
        <v/>
      </c>
    </row>
    <row r="749" spans="6:28" ht="14.5">
      <c r="F749" s="68" t="str">
        <f t="shared" si="221"/>
        <v/>
      </c>
      <c r="G749" s="62" t="str">
        <f t="shared" si="222"/>
        <v/>
      </c>
      <c r="H749" s="62" t="str">
        <f t="shared" si="223"/>
        <v/>
      </c>
      <c r="I749" s="62" t="str">
        <f t="shared" si="224"/>
        <v/>
      </c>
      <c r="J749" s="69" t="str">
        <f t="shared" si="209"/>
        <v/>
      </c>
      <c r="K749" s="62" t="str">
        <f t="shared" si="225"/>
        <v/>
      </c>
      <c r="L749" s="69" t="str">
        <f t="shared" si="210"/>
        <v/>
      </c>
      <c r="M749" s="62"/>
      <c r="N749" s="62" t="str">
        <f t="shared" si="211"/>
        <v/>
      </c>
      <c r="O749" s="62"/>
      <c r="P749" s="62"/>
      <c r="Q749" s="62"/>
      <c r="R749" s="63" t="e">
        <f t="shared" si="214"/>
        <v>#VALUE!</v>
      </c>
      <c r="S749" s="62"/>
      <c r="U749" s="36" t="str">
        <f t="shared" si="215"/>
        <v/>
      </c>
      <c r="V749" s="58" t="str">
        <f t="shared" si="216"/>
        <v/>
      </c>
      <c r="W749" s="58" t="str">
        <f t="shared" si="217"/>
        <v/>
      </c>
      <c r="X749" s="58" t="str">
        <f t="shared" si="218"/>
        <v/>
      </c>
      <c r="Y749" s="58" t="str">
        <f t="shared" si="212"/>
        <v/>
      </c>
      <c r="Z749" s="58" t="str">
        <f t="shared" si="219"/>
        <v/>
      </c>
      <c r="AA749" s="58" t="str">
        <f t="shared" si="213"/>
        <v/>
      </c>
      <c r="AB749" s="58" t="str">
        <f t="shared" si="220"/>
        <v/>
      </c>
    </row>
    <row r="750" spans="6:28" ht="14.5">
      <c r="F750" s="68" t="str">
        <f t="shared" si="221"/>
        <v/>
      </c>
      <c r="G750" s="62" t="str">
        <f t="shared" si="222"/>
        <v/>
      </c>
      <c r="H750" s="62" t="str">
        <f t="shared" si="223"/>
        <v/>
      </c>
      <c r="I750" s="62" t="str">
        <f t="shared" si="224"/>
        <v/>
      </c>
      <c r="J750" s="69" t="str">
        <f t="shared" si="209"/>
        <v/>
      </c>
      <c r="K750" s="62" t="str">
        <f t="shared" si="225"/>
        <v/>
      </c>
      <c r="L750" s="69" t="str">
        <f t="shared" si="210"/>
        <v/>
      </c>
      <c r="M750" s="62"/>
      <c r="N750" s="62" t="str">
        <f t="shared" si="211"/>
        <v/>
      </c>
      <c r="O750" s="62"/>
      <c r="P750" s="62"/>
      <c r="Q750" s="62"/>
      <c r="R750" s="63" t="e">
        <f t="shared" si="214"/>
        <v>#VALUE!</v>
      </c>
      <c r="S750" s="62"/>
      <c r="U750" s="36" t="str">
        <f t="shared" si="215"/>
        <v/>
      </c>
      <c r="V750" s="58" t="str">
        <f t="shared" si="216"/>
        <v/>
      </c>
      <c r="W750" s="58" t="str">
        <f t="shared" si="217"/>
        <v/>
      </c>
      <c r="X750" s="58" t="str">
        <f t="shared" si="218"/>
        <v/>
      </c>
      <c r="Y750" s="58" t="str">
        <f t="shared" si="212"/>
        <v/>
      </c>
      <c r="Z750" s="58" t="str">
        <f t="shared" si="219"/>
        <v/>
      </c>
      <c r="AA750" s="58" t="str">
        <f t="shared" si="213"/>
        <v/>
      </c>
      <c r="AB750" s="58" t="str">
        <f t="shared" si="220"/>
        <v/>
      </c>
    </row>
    <row r="751" spans="6:28" ht="14.5">
      <c r="F751" s="68" t="str">
        <f t="shared" si="221"/>
        <v/>
      </c>
      <c r="G751" s="62" t="str">
        <f t="shared" si="222"/>
        <v/>
      </c>
      <c r="H751" s="62" t="str">
        <f t="shared" si="223"/>
        <v/>
      </c>
      <c r="I751" s="62" t="str">
        <f t="shared" si="224"/>
        <v/>
      </c>
      <c r="J751" s="69" t="str">
        <f t="shared" si="209"/>
        <v/>
      </c>
      <c r="K751" s="62" t="str">
        <f t="shared" si="225"/>
        <v/>
      </c>
      <c r="L751" s="69" t="str">
        <f t="shared" si="210"/>
        <v/>
      </c>
      <c r="M751" s="62"/>
      <c r="N751" s="62" t="str">
        <f t="shared" si="211"/>
        <v/>
      </c>
      <c r="O751" s="62"/>
      <c r="P751" s="62"/>
      <c r="Q751" s="62"/>
      <c r="R751" s="63" t="e">
        <f t="shared" si="214"/>
        <v>#VALUE!</v>
      </c>
      <c r="S751" s="62"/>
      <c r="U751" s="36" t="str">
        <f t="shared" si="215"/>
        <v/>
      </c>
      <c r="V751" s="58" t="str">
        <f t="shared" si="216"/>
        <v/>
      </c>
      <c r="W751" s="58" t="str">
        <f t="shared" si="217"/>
        <v/>
      </c>
      <c r="X751" s="58" t="str">
        <f t="shared" si="218"/>
        <v/>
      </c>
      <c r="Y751" s="58" t="str">
        <f t="shared" si="212"/>
        <v/>
      </c>
      <c r="Z751" s="58" t="str">
        <f t="shared" si="219"/>
        <v/>
      </c>
      <c r="AA751" s="58" t="str">
        <f t="shared" si="213"/>
        <v/>
      </c>
      <c r="AB751" s="58" t="str">
        <f t="shared" si="220"/>
        <v/>
      </c>
    </row>
    <row r="752" spans="6:28" ht="14.5">
      <c r="F752" s="68" t="str">
        <f t="shared" si="221"/>
        <v/>
      </c>
      <c r="G752" s="62" t="str">
        <f t="shared" si="222"/>
        <v/>
      </c>
      <c r="H752" s="62" t="str">
        <f t="shared" si="223"/>
        <v/>
      </c>
      <c r="I752" s="62" t="str">
        <f t="shared" si="224"/>
        <v/>
      </c>
      <c r="J752" s="69" t="str">
        <f t="shared" si="209"/>
        <v/>
      </c>
      <c r="K752" s="62" t="str">
        <f t="shared" si="225"/>
        <v/>
      </c>
      <c r="L752" s="69" t="str">
        <f t="shared" si="210"/>
        <v/>
      </c>
      <c r="M752" s="62"/>
      <c r="N752" s="62"/>
      <c r="O752" s="62"/>
      <c r="P752" s="62"/>
      <c r="Q752" s="62"/>
      <c r="R752" s="63" t="e">
        <f t="shared" si="214"/>
        <v>#VALUE!</v>
      </c>
      <c r="S752" s="62"/>
      <c r="U752" s="36" t="str">
        <f t="shared" si="215"/>
        <v/>
      </c>
      <c r="V752" s="58" t="str">
        <f t="shared" si="216"/>
        <v/>
      </c>
      <c r="W752" s="58" t="str">
        <f t="shared" si="217"/>
        <v/>
      </c>
      <c r="X752" s="58" t="str">
        <f t="shared" si="218"/>
        <v/>
      </c>
      <c r="Y752" s="58" t="str">
        <f t="shared" si="212"/>
        <v/>
      </c>
      <c r="Z752" s="58" t="str">
        <f t="shared" si="219"/>
        <v/>
      </c>
      <c r="AA752" s="58" t="str">
        <f t="shared" si="213"/>
        <v/>
      </c>
      <c r="AB752" s="58" t="str">
        <f t="shared" si="220"/>
        <v/>
      </c>
    </row>
    <row r="753" spans="6:28" ht="14.5">
      <c r="F753" s="68" t="str">
        <f t="shared" si="221"/>
        <v/>
      </c>
      <c r="G753" s="62" t="str">
        <f t="shared" si="222"/>
        <v/>
      </c>
      <c r="H753" s="62" t="str">
        <f t="shared" si="223"/>
        <v/>
      </c>
      <c r="I753" s="62" t="str">
        <f t="shared" si="224"/>
        <v/>
      </c>
      <c r="J753" s="69" t="str">
        <f t="shared" si="209"/>
        <v/>
      </c>
      <c r="K753" s="62" t="str">
        <f t="shared" si="225"/>
        <v/>
      </c>
      <c r="L753" s="69" t="str">
        <f t="shared" si="210"/>
        <v/>
      </c>
      <c r="M753" s="62"/>
      <c r="N753" s="62"/>
      <c r="O753" s="62"/>
      <c r="P753" s="62"/>
      <c r="Q753" s="62"/>
      <c r="R753" s="63" t="e">
        <f t="shared" si="214"/>
        <v>#VALUE!</v>
      </c>
      <c r="S753" s="62"/>
      <c r="U753" s="36" t="str">
        <f t="shared" si="215"/>
        <v/>
      </c>
      <c r="V753" s="58" t="str">
        <f t="shared" si="216"/>
        <v/>
      </c>
      <c r="W753" s="58" t="str">
        <f t="shared" si="217"/>
        <v/>
      </c>
      <c r="X753" s="58" t="str">
        <f t="shared" si="218"/>
        <v/>
      </c>
      <c r="Y753" s="58" t="str">
        <f t="shared" si="212"/>
        <v/>
      </c>
      <c r="Z753" s="58" t="str">
        <f t="shared" si="219"/>
        <v/>
      </c>
      <c r="AA753" s="58" t="str">
        <f t="shared" si="213"/>
        <v/>
      </c>
      <c r="AB753" s="58" t="str">
        <f t="shared" si="220"/>
        <v/>
      </c>
    </row>
    <row r="754" spans="6:28" ht="14.5">
      <c r="F754" s="68" t="str">
        <f t="shared" si="221"/>
        <v/>
      </c>
      <c r="G754" s="62" t="str">
        <f t="shared" si="222"/>
        <v/>
      </c>
      <c r="H754" s="62" t="str">
        <f t="shared" si="223"/>
        <v/>
      </c>
      <c r="I754" s="62" t="str">
        <f t="shared" si="224"/>
        <v/>
      </c>
      <c r="J754" s="69" t="str">
        <f t="shared" si="209"/>
        <v/>
      </c>
      <c r="K754" s="62" t="str">
        <f t="shared" si="225"/>
        <v/>
      </c>
      <c r="L754" s="69" t="str">
        <f t="shared" si="210"/>
        <v/>
      </c>
      <c r="M754" s="62"/>
      <c r="N754" s="62"/>
      <c r="O754" s="62"/>
      <c r="P754" s="62"/>
      <c r="Q754" s="62"/>
      <c r="R754" s="63" t="e">
        <f t="shared" si="214"/>
        <v>#VALUE!</v>
      </c>
      <c r="S754" s="62"/>
      <c r="U754" s="36" t="str">
        <f t="shared" si="215"/>
        <v/>
      </c>
      <c r="V754" s="58" t="str">
        <f t="shared" si="216"/>
        <v/>
      </c>
      <c r="W754" s="58" t="str">
        <f t="shared" si="217"/>
        <v/>
      </c>
      <c r="X754" s="58" t="str">
        <f t="shared" si="218"/>
        <v/>
      </c>
      <c r="Y754" s="58" t="str">
        <f t="shared" si="212"/>
        <v/>
      </c>
      <c r="Z754" s="58" t="str">
        <f t="shared" si="219"/>
        <v/>
      </c>
      <c r="AA754" s="58" t="str">
        <f t="shared" si="213"/>
        <v/>
      </c>
      <c r="AB754" s="58" t="str">
        <f t="shared" si="220"/>
        <v/>
      </c>
    </row>
    <row r="755" spans="6:28" ht="14.5">
      <c r="F755" s="68" t="str">
        <f t="shared" si="221"/>
        <v/>
      </c>
      <c r="G755" s="62" t="str">
        <f t="shared" si="222"/>
        <v/>
      </c>
      <c r="H755" s="62" t="str">
        <f t="shared" si="223"/>
        <v/>
      </c>
      <c r="I755" s="62" t="str">
        <f t="shared" si="224"/>
        <v/>
      </c>
      <c r="J755" s="69" t="str">
        <f t="shared" si="209"/>
        <v/>
      </c>
      <c r="K755" s="62" t="str">
        <f t="shared" si="225"/>
        <v/>
      </c>
      <c r="L755" s="69" t="str">
        <f t="shared" si="210"/>
        <v/>
      </c>
      <c r="M755" s="62"/>
      <c r="N755" s="62"/>
      <c r="O755" s="62"/>
      <c r="P755" s="62"/>
      <c r="Q755" s="62"/>
      <c r="R755" s="63" t="e">
        <f t="shared" si="214"/>
        <v>#VALUE!</v>
      </c>
      <c r="S755" s="62"/>
      <c r="U755" s="36" t="str">
        <f t="shared" si="215"/>
        <v/>
      </c>
      <c r="V755" s="58" t="str">
        <f t="shared" si="216"/>
        <v/>
      </c>
      <c r="W755" s="58" t="str">
        <f t="shared" si="217"/>
        <v/>
      </c>
      <c r="X755" s="58" t="str">
        <f t="shared" si="218"/>
        <v/>
      </c>
      <c r="Y755" s="58" t="str">
        <f t="shared" si="212"/>
        <v/>
      </c>
      <c r="Z755" s="58" t="str">
        <f t="shared" si="219"/>
        <v/>
      </c>
      <c r="AA755" s="58" t="str">
        <f t="shared" si="213"/>
        <v/>
      </c>
      <c r="AB755" s="58" t="str">
        <f t="shared" si="220"/>
        <v/>
      </c>
    </row>
    <row r="756" spans="6:28" ht="14.5">
      <c r="F756" s="68" t="str">
        <f t="shared" si="221"/>
        <v/>
      </c>
      <c r="G756" s="62" t="str">
        <f t="shared" si="222"/>
        <v/>
      </c>
      <c r="H756" s="62" t="str">
        <f t="shared" si="223"/>
        <v/>
      </c>
      <c r="I756" s="62" t="str">
        <f t="shared" si="224"/>
        <v/>
      </c>
      <c r="J756" s="69" t="str">
        <f t="shared" si="209"/>
        <v/>
      </c>
      <c r="K756" s="62" t="str">
        <f t="shared" si="225"/>
        <v/>
      </c>
      <c r="L756" s="69" t="str">
        <f t="shared" si="210"/>
        <v/>
      </c>
      <c r="M756" s="62"/>
      <c r="N756" s="62"/>
      <c r="O756" s="62"/>
      <c r="P756" s="62"/>
      <c r="Q756" s="62"/>
      <c r="R756" s="63" t="e">
        <f t="shared" si="214"/>
        <v>#VALUE!</v>
      </c>
      <c r="S756" s="62"/>
      <c r="U756" s="36" t="str">
        <f t="shared" si="215"/>
        <v/>
      </c>
      <c r="V756" s="58" t="str">
        <f t="shared" si="216"/>
        <v/>
      </c>
      <c r="W756" s="58" t="str">
        <f t="shared" si="217"/>
        <v/>
      </c>
      <c r="X756" s="58" t="str">
        <f t="shared" si="218"/>
        <v/>
      </c>
      <c r="Y756" s="58" t="str">
        <f t="shared" si="212"/>
        <v/>
      </c>
      <c r="Z756" s="58" t="str">
        <f t="shared" si="219"/>
        <v/>
      </c>
      <c r="AA756" s="58" t="str">
        <f t="shared" si="213"/>
        <v/>
      </c>
      <c r="AB756" s="58" t="str">
        <f t="shared" si="220"/>
        <v/>
      </c>
    </row>
    <row r="757" spans="6:28" ht="14.5">
      <c r="F757" s="68" t="str">
        <f t="shared" si="221"/>
        <v/>
      </c>
      <c r="G757" s="62" t="str">
        <f t="shared" si="222"/>
        <v/>
      </c>
      <c r="H757" s="62" t="str">
        <f t="shared" si="223"/>
        <v/>
      </c>
      <c r="I757" s="62" t="str">
        <f t="shared" si="224"/>
        <v/>
      </c>
      <c r="J757" s="69" t="str">
        <f t="shared" si="209"/>
        <v/>
      </c>
      <c r="K757" s="62" t="str">
        <f t="shared" si="225"/>
        <v/>
      </c>
      <c r="L757" s="69" t="str">
        <f t="shared" si="210"/>
        <v/>
      </c>
      <c r="M757" s="62"/>
      <c r="N757" s="62"/>
      <c r="O757" s="62"/>
      <c r="P757" s="62"/>
      <c r="Q757" s="62"/>
      <c r="R757" s="63" t="e">
        <f t="shared" si="214"/>
        <v>#VALUE!</v>
      </c>
      <c r="S757" s="62"/>
      <c r="U757" s="36" t="str">
        <f t="shared" si="215"/>
        <v/>
      </c>
      <c r="V757" s="58" t="str">
        <f t="shared" si="216"/>
        <v/>
      </c>
      <c r="W757" s="58" t="str">
        <f t="shared" si="217"/>
        <v/>
      </c>
      <c r="X757" s="58" t="str">
        <f t="shared" si="218"/>
        <v/>
      </c>
      <c r="Y757" s="58" t="str">
        <f t="shared" si="212"/>
        <v/>
      </c>
      <c r="Z757" s="58" t="str">
        <f t="shared" si="219"/>
        <v/>
      </c>
      <c r="AA757" s="58" t="str">
        <f t="shared" si="213"/>
        <v/>
      </c>
      <c r="AB757" s="58" t="str">
        <f t="shared" si="220"/>
        <v/>
      </c>
    </row>
    <row r="758" spans="6:28" ht="14.5">
      <c r="F758" s="68" t="str">
        <f t="shared" si="221"/>
        <v/>
      </c>
      <c r="G758" s="62" t="str">
        <f t="shared" si="222"/>
        <v/>
      </c>
      <c r="H758" s="62" t="str">
        <f t="shared" si="223"/>
        <v/>
      </c>
      <c r="I758" s="62" t="str">
        <f t="shared" si="224"/>
        <v/>
      </c>
      <c r="J758" s="69" t="str">
        <f t="shared" si="209"/>
        <v/>
      </c>
      <c r="K758" s="62" t="str">
        <f t="shared" si="225"/>
        <v/>
      </c>
      <c r="L758" s="69" t="str">
        <f t="shared" si="210"/>
        <v/>
      </c>
      <c r="M758" s="62"/>
      <c r="N758" s="62"/>
      <c r="O758" s="62"/>
      <c r="P758" s="62"/>
      <c r="Q758" s="62"/>
      <c r="R758" s="63" t="e">
        <f t="shared" si="214"/>
        <v>#VALUE!</v>
      </c>
      <c r="S758" s="62"/>
      <c r="U758" s="36" t="str">
        <f t="shared" si="215"/>
        <v/>
      </c>
      <c r="V758" s="58" t="str">
        <f t="shared" si="216"/>
        <v/>
      </c>
      <c r="W758" s="58" t="str">
        <f t="shared" si="217"/>
        <v/>
      </c>
      <c r="X758" s="58" t="str">
        <f t="shared" si="218"/>
        <v/>
      </c>
      <c r="Y758" s="58" t="str">
        <f t="shared" si="212"/>
        <v/>
      </c>
      <c r="Z758" s="58" t="str">
        <f t="shared" si="219"/>
        <v/>
      </c>
      <c r="AA758" s="58" t="str">
        <f t="shared" si="213"/>
        <v/>
      </c>
      <c r="AB758" s="58" t="str">
        <f t="shared" si="220"/>
        <v/>
      </c>
    </row>
    <row r="759" spans="6:28" ht="14.5">
      <c r="F759" s="68" t="str">
        <f t="shared" si="221"/>
        <v/>
      </c>
      <c r="G759" s="62" t="str">
        <f t="shared" si="222"/>
        <v/>
      </c>
      <c r="H759" s="62" t="str">
        <f t="shared" si="223"/>
        <v/>
      </c>
      <c r="I759" s="62" t="str">
        <f t="shared" si="224"/>
        <v/>
      </c>
      <c r="J759" s="69" t="str">
        <f t="shared" si="209"/>
        <v/>
      </c>
      <c r="K759" s="62" t="str">
        <f t="shared" si="225"/>
        <v/>
      </c>
      <c r="L759" s="69" t="str">
        <f t="shared" si="210"/>
        <v/>
      </c>
      <c r="M759" s="62"/>
      <c r="N759" s="62"/>
      <c r="O759" s="62"/>
      <c r="P759" s="62"/>
      <c r="Q759" s="62"/>
      <c r="R759" s="63" t="e">
        <f t="shared" si="214"/>
        <v>#VALUE!</v>
      </c>
      <c r="S759" s="62"/>
      <c r="U759" s="36" t="str">
        <f t="shared" si="215"/>
        <v/>
      </c>
      <c r="V759" s="58" t="str">
        <f t="shared" si="216"/>
        <v/>
      </c>
      <c r="W759" s="58" t="str">
        <f t="shared" si="217"/>
        <v/>
      </c>
      <c r="X759" s="58" t="str">
        <f t="shared" si="218"/>
        <v/>
      </c>
      <c r="Y759" s="58" t="str">
        <f t="shared" si="212"/>
        <v/>
      </c>
      <c r="Z759" s="58" t="str">
        <f t="shared" si="219"/>
        <v/>
      </c>
      <c r="AA759" s="58" t="str">
        <f t="shared" si="213"/>
        <v/>
      </c>
      <c r="AB759" s="58" t="str">
        <f t="shared" si="220"/>
        <v/>
      </c>
    </row>
    <row r="760" spans="6:28" ht="14.5">
      <c r="F760" s="68" t="str">
        <f t="shared" si="221"/>
        <v/>
      </c>
      <c r="G760" s="62" t="str">
        <f t="shared" si="222"/>
        <v/>
      </c>
      <c r="H760" s="62" t="str">
        <f t="shared" si="223"/>
        <v/>
      </c>
      <c r="I760" s="62" t="str">
        <f t="shared" si="224"/>
        <v/>
      </c>
      <c r="J760" s="69" t="str">
        <f t="shared" si="209"/>
        <v/>
      </c>
      <c r="K760" s="62" t="str">
        <f t="shared" si="225"/>
        <v/>
      </c>
      <c r="L760" s="69" t="str">
        <f t="shared" si="210"/>
        <v/>
      </c>
      <c r="M760" s="62"/>
      <c r="N760" s="62"/>
      <c r="O760" s="62"/>
      <c r="P760" s="62"/>
      <c r="Q760" s="62"/>
      <c r="R760" s="63" t="e">
        <f t="shared" si="214"/>
        <v>#VALUE!</v>
      </c>
      <c r="S760" s="62"/>
      <c r="U760" s="36" t="str">
        <f t="shared" si="215"/>
        <v/>
      </c>
      <c r="V760" s="58" t="str">
        <f t="shared" si="216"/>
        <v/>
      </c>
      <c r="W760" s="58" t="str">
        <f t="shared" si="217"/>
        <v/>
      </c>
      <c r="X760" s="58" t="str">
        <f t="shared" si="218"/>
        <v/>
      </c>
      <c r="Y760" s="58" t="str">
        <f t="shared" si="212"/>
        <v/>
      </c>
      <c r="Z760" s="58" t="str">
        <f t="shared" si="219"/>
        <v/>
      </c>
      <c r="AA760" s="58" t="str">
        <f t="shared" si="213"/>
        <v/>
      </c>
      <c r="AB760" s="58" t="str">
        <f t="shared" si="220"/>
        <v/>
      </c>
    </row>
    <row r="761" spans="6:28" ht="14.5">
      <c r="F761" s="68" t="str">
        <f t="shared" si="221"/>
        <v/>
      </c>
      <c r="G761" s="62" t="str">
        <f t="shared" si="222"/>
        <v/>
      </c>
      <c r="H761" s="62" t="str">
        <f t="shared" si="223"/>
        <v/>
      </c>
      <c r="I761" s="62" t="str">
        <f t="shared" si="224"/>
        <v/>
      </c>
      <c r="J761" s="69" t="str">
        <f t="shared" si="209"/>
        <v/>
      </c>
      <c r="K761" s="62" t="str">
        <f t="shared" si="225"/>
        <v/>
      </c>
      <c r="L761" s="69" t="str">
        <f t="shared" si="210"/>
        <v/>
      </c>
      <c r="M761" s="62"/>
      <c r="N761" s="62"/>
      <c r="O761" s="62"/>
      <c r="P761" s="62"/>
      <c r="Q761" s="62"/>
      <c r="R761" s="63" t="e">
        <f t="shared" si="214"/>
        <v>#VALUE!</v>
      </c>
      <c r="S761" s="62"/>
      <c r="U761" s="36" t="str">
        <f t="shared" si="215"/>
        <v/>
      </c>
      <c r="V761" s="58" t="str">
        <f t="shared" si="216"/>
        <v/>
      </c>
      <c r="W761" s="58" t="str">
        <f t="shared" si="217"/>
        <v/>
      </c>
      <c r="X761" s="58" t="str">
        <f t="shared" si="218"/>
        <v/>
      </c>
      <c r="Y761" s="58" t="str">
        <f t="shared" si="212"/>
        <v/>
      </c>
      <c r="Z761" s="58" t="str">
        <f t="shared" si="219"/>
        <v/>
      </c>
      <c r="AA761" s="58" t="str">
        <f t="shared" si="213"/>
        <v/>
      </c>
      <c r="AB761" s="58" t="str">
        <f t="shared" si="220"/>
        <v/>
      </c>
    </row>
    <row r="762" spans="6:28" ht="14.5">
      <c r="F762" s="68" t="str">
        <f t="shared" si="221"/>
        <v/>
      </c>
      <c r="G762" s="62" t="str">
        <f t="shared" si="222"/>
        <v/>
      </c>
      <c r="H762" s="62" t="str">
        <f t="shared" si="223"/>
        <v/>
      </c>
      <c r="I762" s="62" t="str">
        <f t="shared" si="224"/>
        <v/>
      </c>
      <c r="J762" s="69" t="str">
        <f t="shared" si="209"/>
        <v/>
      </c>
      <c r="K762" s="62" t="str">
        <f t="shared" si="225"/>
        <v/>
      </c>
      <c r="L762" s="69" t="str">
        <f t="shared" si="210"/>
        <v/>
      </c>
      <c r="M762" s="62"/>
      <c r="N762" s="62"/>
      <c r="O762" s="62"/>
      <c r="P762" s="62"/>
      <c r="Q762" s="62"/>
      <c r="R762" s="63" t="e">
        <f t="shared" si="214"/>
        <v>#VALUE!</v>
      </c>
      <c r="S762" s="62"/>
      <c r="U762" s="36" t="str">
        <f t="shared" si="215"/>
        <v/>
      </c>
      <c r="V762" s="58" t="str">
        <f t="shared" si="216"/>
        <v/>
      </c>
      <c r="W762" s="58" t="str">
        <f t="shared" si="217"/>
        <v/>
      </c>
      <c r="X762" s="58" t="str">
        <f t="shared" si="218"/>
        <v/>
      </c>
      <c r="Y762" s="58" t="str">
        <f t="shared" si="212"/>
        <v/>
      </c>
      <c r="Z762" s="58" t="str">
        <f t="shared" si="219"/>
        <v/>
      </c>
      <c r="AA762" s="58" t="str">
        <f t="shared" si="213"/>
        <v/>
      </c>
      <c r="AB762" s="58" t="str">
        <f t="shared" si="220"/>
        <v/>
      </c>
    </row>
    <row r="763" spans="6:28" ht="14.5">
      <c r="F763" s="68" t="str">
        <f t="shared" si="221"/>
        <v/>
      </c>
      <c r="G763" s="62" t="str">
        <f t="shared" si="222"/>
        <v/>
      </c>
      <c r="H763" s="62" t="str">
        <f t="shared" si="223"/>
        <v/>
      </c>
      <c r="I763" s="62" t="str">
        <f t="shared" si="224"/>
        <v/>
      </c>
      <c r="J763" s="69" t="str">
        <f t="shared" si="209"/>
        <v/>
      </c>
      <c r="K763" s="62" t="str">
        <f t="shared" si="225"/>
        <v/>
      </c>
      <c r="L763" s="69" t="str">
        <f t="shared" si="210"/>
        <v/>
      </c>
      <c r="M763" s="62"/>
      <c r="N763" s="62"/>
      <c r="O763" s="62"/>
      <c r="P763" s="62"/>
      <c r="Q763" s="62"/>
      <c r="R763" s="63" t="e">
        <f t="shared" si="214"/>
        <v>#VALUE!</v>
      </c>
      <c r="S763" s="62"/>
      <c r="U763" s="36" t="str">
        <f t="shared" si="215"/>
        <v/>
      </c>
      <c r="V763" s="58" t="str">
        <f t="shared" si="216"/>
        <v/>
      </c>
      <c r="W763" s="58" t="str">
        <f t="shared" si="217"/>
        <v/>
      </c>
      <c r="X763" s="58" t="str">
        <f t="shared" si="218"/>
        <v/>
      </c>
      <c r="Y763" s="58" t="str">
        <f t="shared" si="212"/>
        <v/>
      </c>
      <c r="Z763" s="58" t="str">
        <f t="shared" si="219"/>
        <v/>
      </c>
      <c r="AA763" s="58" t="str">
        <f t="shared" si="213"/>
        <v/>
      </c>
      <c r="AB763" s="58" t="str">
        <f t="shared" si="220"/>
        <v/>
      </c>
    </row>
    <row r="764" spans="6:28" ht="14.5">
      <c r="F764" s="68" t="str">
        <f t="shared" si="221"/>
        <v/>
      </c>
      <c r="G764" s="62" t="str">
        <f t="shared" si="222"/>
        <v/>
      </c>
      <c r="H764" s="62" t="str">
        <f t="shared" si="223"/>
        <v/>
      </c>
      <c r="I764" s="62" t="str">
        <f t="shared" si="224"/>
        <v/>
      </c>
      <c r="J764" s="69" t="str">
        <f t="shared" si="209"/>
        <v/>
      </c>
      <c r="K764" s="62" t="str">
        <f t="shared" si="225"/>
        <v/>
      </c>
      <c r="L764" s="69" t="str">
        <f t="shared" si="210"/>
        <v/>
      </c>
      <c r="M764" s="62"/>
      <c r="N764" s="62"/>
      <c r="O764" s="62"/>
      <c r="P764" s="62"/>
      <c r="Q764" s="62"/>
      <c r="R764" s="63" t="e">
        <f t="shared" si="214"/>
        <v>#VALUE!</v>
      </c>
      <c r="S764" s="62"/>
      <c r="U764" s="36" t="str">
        <f t="shared" si="215"/>
        <v/>
      </c>
      <c r="V764" s="58" t="str">
        <f t="shared" si="216"/>
        <v/>
      </c>
      <c r="W764" s="58" t="str">
        <f t="shared" si="217"/>
        <v/>
      </c>
      <c r="X764" s="58" t="str">
        <f t="shared" si="218"/>
        <v/>
      </c>
      <c r="Y764" s="58" t="str">
        <f t="shared" si="212"/>
        <v/>
      </c>
      <c r="Z764" s="58" t="str">
        <f t="shared" si="219"/>
        <v/>
      </c>
      <c r="AA764" s="58" t="str">
        <f t="shared" si="213"/>
        <v/>
      </c>
      <c r="AB764" s="58" t="str">
        <f t="shared" si="220"/>
        <v/>
      </c>
    </row>
    <row r="765" spans="6:28" ht="14.5">
      <c r="F765" s="68" t="str">
        <f t="shared" si="221"/>
        <v/>
      </c>
      <c r="G765" s="62" t="str">
        <f t="shared" si="222"/>
        <v/>
      </c>
      <c r="H765" s="62" t="str">
        <f t="shared" si="223"/>
        <v/>
      </c>
      <c r="I765" s="62" t="str">
        <f t="shared" si="224"/>
        <v/>
      </c>
      <c r="J765" s="69" t="str">
        <f t="shared" si="209"/>
        <v/>
      </c>
      <c r="K765" s="62" t="str">
        <f t="shared" si="225"/>
        <v/>
      </c>
      <c r="L765" s="69" t="str">
        <f t="shared" si="210"/>
        <v/>
      </c>
      <c r="M765" s="62"/>
      <c r="N765" s="62"/>
      <c r="O765" s="62"/>
      <c r="P765" s="62"/>
      <c r="Q765" s="62"/>
      <c r="R765" s="63" t="e">
        <f t="shared" si="214"/>
        <v>#VALUE!</v>
      </c>
      <c r="S765" s="62"/>
      <c r="U765" s="36" t="str">
        <f t="shared" si="215"/>
        <v/>
      </c>
      <c r="V765" s="58" t="str">
        <f t="shared" si="216"/>
        <v/>
      </c>
      <c r="W765" s="58" t="str">
        <f t="shared" si="217"/>
        <v/>
      </c>
      <c r="X765" s="58" t="str">
        <f t="shared" si="218"/>
        <v/>
      </c>
      <c r="Y765" s="58" t="str">
        <f t="shared" si="212"/>
        <v/>
      </c>
      <c r="Z765" s="58" t="str">
        <f t="shared" si="219"/>
        <v/>
      </c>
      <c r="AA765" s="58" t="str">
        <f t="shared" si="213"/>
        <v/>
      </c>
      <c r="AB765" s="58" t="str">
        <f t="shared" si="220"/>
        <v/>
      </c>
    </row>
    <row r="766" spans="6:28" ht="14.5">
      <c r="F766" s="68" t="str">
        <f t="shared" si="221"/>
        <v/>
      </c>
      <c r="G766" s="62" t="str">
        <f t="shared" si="222"/>
        <v/>
      </c>
      <c r="H766" s="62" t="str">
        <f t="shared" si="223"/>
        <v/>
      </c>
      <c r="I766" s="62" t="str">
        <f t="shared" si="224"/>
        <v/>
      </c>
      <c r="J766" s="69" t="str">
        <f t="shared" si="209"/>
        <v/>
      </c>
      <c r="K766" s="62" t="str">
        <f t="shared" si="225"/>
        <v/>
      </c>
      <c r="L766" s="69" t="str">
        <f t="shared" si="210"/>
        <v/>
      </c>
      <c r="M766" s="62"/>
      <c r="N766" s="62"/>
      <c r="O766" s="62"/>
      <c r="P766" s="62"/>
      <c r="Q766" s="62"/>
      <c r="R766" s="63" t="e">
        <f t="shared" si="214"/>
        <v>#VALUE!</v>
      </c>
      <c r="S766" s="62"/>
      <c r="U766" s="36" t="str">
        <f t="shared" si="215"/>
        <v/>
      </c>
      <c r="V766" s="58" t="str">
        <f t="shared" si="216"/>
        <v/>
      </c>
      <c r="W766" s="58" t="str">
        <f t="shared" si="217"/>
        <v/>
      </c>
      <c r="X766" s="58" t="str">
        <f t="shared" si="218"/>
        <v/>
      </c>
      <c r="Y766" s="58" t="str">
        <f t="shared" si="212"/>
        <v/>
      </c>
      <c r="Z766" s="58" t="str">
        <f t="shared" si="219"/>
        <v/>
      </c>
      <c r="AA766" s="58" t="str">
        <f t="shared" si="213"/>
        <v/>
      </c>
      <c r="AB766" s="58" t="str">
        <f t="shared" si="220"/>
        <v/>
      </c>
    </row>
    <row r="767" spans="6:28" ht="14.5">
      <c r="F767" s="68" t="str">
        <f t="shared" si="221"/>
        <v/>
      </c>
      <c r="G767" s="62" t="str">
        <f t="shared" si="222"/>
        <v/>
      </c>
      <c r="H767" s="62" t="str">
        <f t="shared" si="223"/>
        <v/>
      </c>
      <c r="I767" s="62" t="str">
        <f t="shared" si="224"/>
        <v/>
      </c>
      <c r="J767" s="69" t="str">
        <f t="shared" si="209"/>
        <v/>
      </c>
      <c r="K767" s="62" t="str">
        <f t="shared" si="225"/>
        <v/>
      </c>
      <c r="L767" s="69" t="str">
        <f t="shared" si="210"/>
        <v/>
      </c>
      <c r="M767" s="62"/>
      <c r="N767" s="62"/>
      <c r="O767" s="62"/>
      <c r="P767" s="62"/>
      <c r="Q767" s="62"/>
      <c r="R767" s="63" t="e">
        <f t="shared" si="214"/>
        <v>#VALUE!</v>
      </c>
      <c r="S767" s="62"/>
      <c r="U767" s="36" t="str">
        <f t="shared" si="215"/>
        <v/>
      </c>
      <c r="V767" s="58" t="str">
        <f t="shared" si="216"/>
        <v/>
      </c>
      <c r="W767" s="58" t="str">
        <f t="shared" si="217"/>
        <v/>
      </c>
      <c r="X767" s="58" t="str">
        <f t="shared" si="218"/>
        <v/>
      </c>
      <c r="Y767" s="58" t="str">
        <f t="shared" si="212"/>
        <v/>
      </c>
      <c r="Z767" s="58" t="str">
        <f t="shared" si="219"/>
        <v/>
      </c>
      <c r="AA767" s="58" t="str">
        <f t="shared" si="213"/>
        <v/>
      </c>
      <c r="AB767" s="58" t="str">
        <f t="shared" si="220"/>
        <v/>
      </c>
    </row>
    <row r="768" spans="6:28" ht="14.5">
      <c r="F768" s="68" t="str">
        <f t="shared" si="221"/>
        <v/>
      </c>
      <c r="G768" s="62" t="str">
        <f t="shared" si="222"/>
        <v/>
      </c>
      <c r="H768" s="62" t="str">
        <f t="shared" si="223"/>
        <v/>
      </c>
      <c r="I768" s="62" t="str">
        <f t="shared" si="224"/>
        <v/>
      </c>
      <c r="J768" s="69" t="str">
        <f t="shared" si="209"/>
        <v/>
      </c>
      <c r="K768" s="62" t="str">
        <f t="shared" si="225"/>
        <v/>
      </c>
      <c r="L768" s="69" t="str">
        <f t="shared" si="210"/>
        <v/>
      </c>
      <c r="M768" s="62"/>
      <c r="N768" s="62"/>
      <c r="O768" s="62"/>
      <c r="P768" s="62"/>
      <c r="Q768" s="62"/>
      <c r="R768" s="63" t="e">
        <f t="shared" si="214"/>
        <v>#VALUE!</v>
      </c>
      <c r="S768" s="62"/>
      <c r="U768" s="36" t="str">
        <f t="shared" si="215"/>
        <v/>
      </c>
      <c r="V768" s="58" t="str">
        <f t="shared" si="216"/>
        <v/>
      </c>
      <c r="W768" s="58" t="str">
        <f t="shared" si="217"/>
        <v/>
      </c>
      <c r="X768" s="58" t="str">
        <f t="shared" si="218"/>
        <v/>
      </c>
      <c r="Y768" s="58" t="str">
        <f t="shared" si="212"/>
        <v/>
      </c>
      <c r="Z768" s="58" t="str">
        <f t="shared" si="219"/>
        <v/>
      </c>
      <c r="AA768" s="58" t="str">
        <f t="shared" si="213"/>
        <v/>
      </c>
      <c r="AB768" s="58" t="str">
        <f t="shared" si="220"/>
        <v/>
      </c>
    </row>
    <row r="769" spans="6:28" ht="14.5">
      <c r="F769" s="68" t="str">
        <f t="shared" si="221"/>
        <v/>
      </c>
      <c r="G769" s="62" t="str">
        <f t="shared" si="222"/>
        <v/>
      </c>
      <c r="H769" s="62" t="str">
        <f t="shared" si="223"/>
        <v/>
      </c>
      <c r="I769" s="62" t="str">
        <f t="shared" si="224"/>
        <v/>
      </c>
      <c r="J769" s="69" t="str">
        <f t="shared" si="209"/>
        <v/>
      </c>
      <c r="K769" s="62" t="str">
        <f t="shared" si="225"/>
        <v/>
      </c>
      <c r="L769" s="69" t="str">
        <f t="shared" si="210"/>
        <v/>
      </c>
      <c r="M769" s="62"/>
      <c r="N769" s="62"/>
      <c r="O769" s="62"/>
      <c r="P769" s="62"/>
      <c r="Q769" s="62"/>
      <c r="R769" s="63" t="e">
        <f t="shared" si="214"/>
        <v>#VALUE!</v>
      </c>
      <c r="S769" s="62"/>
      <c r="U769" s="36" t="str">
        <f t="shared" si="215"/>
        <v/>
      </c>
      <c r="V769" s="58" t="str">
        <f t="shared" si="216"/>
        <v/>
      </c>
      <c r="W769" s="58" t="str">
        <f t="shared" si="217"/>
        <v/>
      </c>
      <c r="X769" s="58" t="str">
        <f t="shared" si="218"/>
        <v/>
      </c>
      <c r="Y769" s="58" t="str">
        <f t="shared" si="212"/>
        <v/>
      </c>
      <c r="Z769" s="58" t="str">
        <f t="shared" si="219"/>
        <v/>
      </c>
      <c r="AA769" s="58" t="str">
        <f t="shared" si="213"/>
        <v/>
      </c>
      <c r="AB769" s="58" t="str">
        <f t="shared" si="220"/>
        <v/>
      </c>
    </row>
    <row r="770" spans="6:28" ht="14.5">
      <c r="F770" s="68" t="str">
        <f t="shared" si="221"/>
        <v/>
      </c>
      <c r="G770" s="62" t="str">
        <f t="shared" si="222"/>
        <v/>
      </c>
      <c r="H770" s="62" t="str">
        <f t="shared" si="223"/>
        <v/>
      </c>
      <c r="I770" s="62" t="str">
        <f t="shared" si="224"/>
        <v/>
      </c>
      <c r="J770" s="69" t="str">
        <f t="shared" si="209"/>
        <v/>
      </c>
      <c r="K770" s="62" t="str">
        <f t="shared" si="225"/>
        <v/>
      </c>
      <c r="L770" s="69" t="str">
        <f t="shared" si="210"/>
        <v/>
      </c>
      <c r="M770" s="62"/>
      <c r="N770" s="62"/>
      <c r="O770" s="62"/>
      <c r="P770" s="62"/>
      <c r="Q770" s="62"/>
      <c r="R770" s="63" t="e">
        <f t="shared" si="214"/>
        <v>#VALUE!</v>
      </c>
      <c r="S770" s="62"/>
      <c r="U770" s="36" t="str">
        <f t="shared" si="215"/>
        <v/>
      </c>
      <c r="V770" s="58" t="str">
        <f t="shared" si="216"/>
        <v/>
      </c>
      <c r="W770" s="58" t="str">
        <f t="shared" si="217"/>
        <v/>
      </c>
      <c r="X770" s="58" t="str">
        <f t="shared" si="218"/>
        <v/>
      </c>
      <c r="Y770" s="58" t="str">
        <f t="shared" si="212"/>
        <v/>
      </c>
      <c r="Z770" s="58" t="str">
        <f t="shared" si="219"/>
        <v/>
      </c>
      <c r="AA770" s="58" t="str">
        <f t="shared" si="213"/>
        <v/>
      </c>
      <c r="AB770" s="58" t="str">
        <f t="shared" si="220"/>
        <v/>
      </c>
    </row>
    <row r="771" spans="6:28" ht="14.5">
      <c r="F771" s="68" t="str">
        <f t="shared" si="221"/>
        <v/>
      </c>
      <c r="G771" s="62" t="str">
        <f t="shared" si="222"/>
        <v/>
      </c>
      <c r="H771" s="62" t="str">
        <f t="shared" si="223"/>
        <v/>
      </c>
      <c r="I771" s="62" t="str">
        <f t="shared" si="224"/>
        <v/>
      </c>
      <c r="J771" s="69" t="str">
        <f t="shared" si="209"/>
        <v/>
      </c>
      <c r="K771" s="62" t="str">
        <f t="shared" si="225"/>
        <v/>
      </c>
      <c r="L771" s="69" t="str">
        <f t="shared" si="210"/>
        <v/>
      </c>
      <c r="M771" s="62"/>
      <c r="N771" s="62"/>
      <c r="O771" s="62"/>
      <c r="P771" s="62"/>
      <c r="Q771" s="62"/>
      <c r="R771" s="63" t="e">
        <f t="shared" si="214"/>
        <v>#VALUE!</v>
      </c>
      <c r="S771" s="62"/>
      <c r="U771" s="36" t="str">
        <f t="shared" si="215"/>
        <v/>
      </c>
      <c r="V771" s="58" t="str">
        <f t="shared" si="216"/>
        <v/>
      </c>
      <c r="W771" s="58" t="str">
        <f t="shared" si="217"/>
        <v/>
      </c>
      <c r="X771" s="58" t="str">
        <f t="shared" si="218"/>
        <v/>
      </c>
      <c r="Y771" s="58" t="str">
        <f t="shared" si="212"/>
        <v/>
      </c>
      <c r="Z771" s="58" t="str">
        <f t="shared" si="219"/>
        <v/>
      </c>
      <c r="AA771" s="58" t="str">
        <f t="shared" si="213"/>
        <v/>
      </c>
      <c r="AB771" s="58" t="str">
        <f t="shared" si="220"/>
        <v/>
      </c>
    </row>
    <row r="772" spans="6:28" ht="14.5">
      <c r="F772" s="68" t="str">
        <f t="shared" si="221"/>
        <v/>
      </c>
      <c r="G772" s="62" t="str">
        <f t="shared" si="222"/>
        <v/>
      </c>
      <c r="H772" s="62" t="str">
        <f t="shared" si="223"/>
        <v/>
      </c>
      <c r="I772" s="62" t="str">
        <f t="shared" si="224"/>
        <v/>
      </c>
      <c r="J772" s="69" t="str">
        <f t="shared" si="209"/>
        <v/>
      </c>
      <c r="K772" s="62" t="str">
        <f t="shared" si="225"/>
        <v/>
      </c>
      <c r="L772" s="69" t="str">
        <f t="shared" si="210"/>
        <v/>
      </c>
      <c r="M772" s="62"/>
      <c r="N772" s="62"/>
      <c r="O772" s="62"/>
      <c r="P772" s="62"/>
      <c r="Q772" s="62"/>
      <c r="R772" s="63" t="e">
        <f t="shared" si="214"/>
        <v>#VALUE!</v>
      </c>
      <c r="S772" s="62"/>
      <c r="U772" s="36" t="str">
        <f t="shared" si="215"/>
        <v/>
      </c>
      <c r="V772" s="58" t="str">
        <f t="shared" si="216"/>
        <v/>
      </c>
      <c r="W772" s="58" t="str">
        <f t="shared" si="217"/>
        <v/>
      </c>
      <c r="X772" s="58" t="str">
        <f t="shared" si="218"/>
        <v/>
      </c>
      <c r="Y772" s="58" t="str">
        <f t="shared" si="212"/>
        <v/>
      </c>
      <c r="Z772" s="58" t="str">
        <f t="shared" si="219"/>
        <v/>
      </c>
      <c r="AA772" s="58" t="str">
        <f t="shared" si="213"/>
        <v/>
      </c>
      <c r="AB772" s="58" t="str">
        <f t="shared" si="220"/>
        <v/>
      </c>
    </row>
    <row r="773" spans="6:28" ht="14.5">
      <c r="F773" s="68" t="str">
        <f t="shared" si="221"/>
        <v/>
      </c>
      <c r="G773" s="62" t="str">
        <f t="shared" si="222"/>
        <v/>
      </c>
      <c r="H773" s="62" t="str">
        <f t="shared" si="223"/>
        <v/>
      </c>
      <c r="I773" s="62" t="str">
        <f t="shared" si="224"/>
        <v/>
      </c>
      <c r="J773" s="69" t="str">
        <f t="shared" si="209"/>
        <v/>
      </c>
      <c r="K773" s="62" t="str">
        <f t="shared" si="225"/>
        <v/>
      </c>
      <c r="L773" s="69" t="str">
        <f t="shared" si="210"/>
        <v/>
      </c>
      <c r="M773" s="62"/>
      <c r="N773" s="62"/>
      <c r="O773" s="62"/>
      <c r="P773" s="62"/>
      <c r="Q773" s="62"/>
      <c r="R773" s="63" t="e">
        <f t="shared" si="214"/>
        <v>#VALUE!</v>
      </c>
      <c r="S773" s="62"/>
      <c r="U773" s="36" t="str">
        <f t="shared" si="215"/>
        <v/>
      </c>
      <c r="V773" s="58" t="str">
        <f t="shared" si="216"/>
        <v/>
      </c>
      <c r="W773" s="58" t="str">
        <f t="shared" si="217"/>
        <v/>
      </c>
      <c r="X773" s="58" t="str">
        <f t="shared" si="218"/>
        <v/>
      </c>
      <c r="Y773" s="58" t="str">
        <f t="shared" si="212"/>
        <v/>
      </c>
      <c r="Z773" s="58" t="str">
        <f t="shared" si="219"/>
        <v/>
      </c>
      <c r="AA773" s="58" t="str">
        <f t="shared" si="213"/>
        <v/>
      </c>
      <c r="AB773" s="58" t="str">
        <f t="shared" si="220"/>
        <v/>
      </c>
    </row>
    <row r="774" spans="6:28" ht="14.5">
      <c r="F774" s="68" t="str">
        <f t="shared" si="221"/>
        <v/>
      </c>
      <c r="G774" s="62" t="str">
        <f t="shared" si="222"/>
        <v/>
      </c>
      <c r="H774" s="62" t="str">
        <f t="shared" si="223"/>
        <v/>
      </c>
      <c r="I774" s="62" t="str">
        <f t="shared" si="224"/>
        <v/>
      </c>
      <c r="J774" s="69" t="str">
        <f t="shared" si="209"/>
        <v/>
      </c>
      <c r="K774" s="62" t="str">
        <f t="shared" si="225"/>
        <v/>
      </c>
      <c r="L774" s="69" t="str">
        <f t="shared" si="210"/>
        <v/>
      </c>
      <c r="M774" s="62"/>
      <c r="N774" s="62"/>
      <c r="O774" s="62"/>
      <c r="P774" s="62"/>
      <c r="Q774" s="62"/>
      <c r="R774" s="63" t="e">
        <f t="shared" si="214"/>
        <v>#VALUE!</v>
      </c>
      <c r="S774" s="62"/>
      <c r="U774" s="36" t="str">
        <f t="shared" si="215"/>
        <v/>
      </c>
      <c r="V774" s="58" t="str">
        <f t="shared" si="216"/>
        <v/>
      </c>
      <c r="W774" s="58" t="str">
        <f t="shared" si="217"/>
        <v/>
      </c>
      <c r="X774" s="58" t="str">
        <f t="shared" si="218"/>
        <v/>
      </c>
      <c r="Y774" s="58" t="str">
        <f t="shared" si="212"/>
        <v/>
      </c>
      <c r="Z774" s="58" t="str">
        <f t="shared" si="219"/>
        <v/>
      </c>
      <c r="AA774" s="58" t="str">
        <f t="shared" si="213"/>
        <v/>
      </c>
      <c r="AB774" s="58" t="str">
        <f t="shared" si="220"/>
        <v/>
      </c>
    </row>
    <row r="775" spans="6:28" ht="14.5">
      <c r="F775" s="68" t="str">
        <f t="shared" si="221"/>
        <v/>
      </c>
      <c r="G775" s="62" t="str">
        <f t="shared" si="222"/>
        <v/>
      </c>
      <c r="H775" s="62" t="str">
        <f t="shared" si="223"/>
        <v/>
      </c>
      <c r="I775" s="62" t="str">
        <f t="shared" si="224"/>
        <v/>
      </c>
      <c r="J775" s="69" t="str">
        <f t="shared" si="209"/>
        <v/>
      </c>
      <c r="K775" s="62" t="str">
        <f t="shared" si="225"/>
        <v/>
      </c>
      <c r="L775" s="69" t="str">
        <f t="shared" si="210"/>
        <v/>
      </c>
      <c r="M775" s="62"/>
      <c r="N775" s="62"/>
      <c r="O775" s="62"/>
      <c r="P775" s="62"/>
      <c r="Q775" s="62"/>
      <c r="R775" s="63" t="e">
        <f t="shared" si="214"/>
        <v>#VALUE!</v>
      </c>
      <c r="S775" s="62"/>
      <c r="U775" s="36" t="str">
        <f t="shared" si="215"/>
        <v/>
      </c>
      <c r="V775" s="58" t="str">
        <f t="shared" si="216"/>
        <v/>
      </c>
      <c r="W775" s="58" t="str">
        <f t="shared" si="217"/>
        <v/>
      </c>
      <c r="X775" s="58" t="str">
        <f t="shared" si="218"/>
        <v/>
      </c>
      <c r="Y775" s="58" t="str">
        <f t="shared" si="212"/>
        <v/>
      </c>
      <c r="Z775" s="58" t="str">
        <f t="shared" si="219"/>
        <v/>
      </c>
      <c r="AA775" s="58" t="str">
        <f t="shared" si="213"/>
        <v/>
      </c>
      <c r="AB775" s="58" t="str">
        <f t="shared" si="220"/>
        <v/>
      </c>
    </row>
    <row r="776" spans="6:28" ht="14.5">
      <c r="F776" s="68" t="str">
        <f t="shared" si="221"/>
        <v/>
      </c>
      <c r="G776" s="62" t="str">
        <f t="shared" si="222"/>
        <v/>
      </c>
      <c r="H776" s="62" t="str">
        <f t="shared" si="223"/>
        <v/>
      </c>
      <c r="I776" s="62" t="str">
        <f t="shared" si="224"/>
        <v/>
      </c>
      <c r="J776" s="69" t="str">
        <f t="shared" si="209"/>
        <v/>
      </c>
      <c r="K776" s="62" t="str">
        <f t="shared" si="225"/>
        <v/>
      </c>
      <c r="L776" s="69" t="str">
        <f t="shared" si="210"/>
        <v/>
      </c>
      <c r="M776" s="62"/>
      <c r="N776" s="62"/>
      <c r="O776" s="62"/>
      <c r="P776" s="62"/>
      <c r="Q776" s="62"/>
      <c r="R776" s="63" t="e">
        <f t="shared" si="214"/>
        <v>#VALUE!</v>
      </c>
      <c r="S776" s="62"/>
      <c r="U776" s="36" t="str">
        <f t="shared" si="215"/>
        <v/>
      </c>
      <c r="V776" s="58" t="str">
        <f t="shared" si="216"/>
        <v/>
      </c>
      <c r="W776" s="58" t="str">
        <f t="shared" si="217"/>
        <v/>
      </c>
      <c r="X776" s="58" t="str">
        <f t="shared" si="218"/>
        <v/>
      </c>
      <c r="Y776" s="58" t="str">
        <f t="shared" si="212"/>
        <v/>
      </c>
      <c r="Z776" s="58" t="str">
        <f t="shared" si="219"/>
        <v/>
      </c>
      <c r="AA776" s="58" t="str">
        <f t="shared" si="213"/>
        <v/>
      </c>
      <c r="AB776" s="58" t="str">
        <f t="shared" si="220"/>
        <v/>
      </c>
    </row>
    <row r="777" spans="6:28" ht="14.5">
      <c r="F777" s="68" t="str">
        <f t="shared" si="221"/>
        <v/>
      </c>
      <c r="G777" s="62" t="str">
        <f t="shared" si="222"/>
        <v/>
      </c>
      <c r="H777" s="62" t="str">
        <f t="shared" si="223"/>
        <v/>
      </c>
      <c r="I777" s="62" t="str">
        <f t="shared" si="224"/>
        <v/>
      </c>
      <c r="J777" s="69" t="str">
        <f t="shared" ref="J777:J840" si="226">IF(F777="","",J776+I777)</f>
        <v/>
      </c>
      <c r="K777" s="62" t="str">
        <f t="shared" si="225"/>
        <v/>
      </c>
      <c r="L777" s="69" t="str">
        <f t="shared" ref="L777:L840" si="227">IF(F777="","",L776+K777)</f>
        <v/>
      </c>
      <c r="M777" s="62"/>
      <c r="N777" s="62"/>
      <c r="O777" s="62"/>
      <c r="P777" s="62"/>
      <c r="Q777" s="62"/>
      <c r="R777" s="63" t="e">
        <f t="shared" si="214"/>
        <v>#VALUE!</v>
      </c>
      <c r="S777" s="62"/>
      <c r="U777" s="36" t="str">
        <f t="shared" si="215"/>
        <v/>
      </c>
      <c r="V777" s="58" t="str">
        <f t="shared" si="216"/>
        <v/>
      </c>
      <c r="W777" s="58" t="str">
        <f t="shared" si="217"/>
        <v/>
      </c>
      <c r="X777" s="58" t="str">
        <f t="shared" si="218"/>
        <v/>
      </c>
      <c r="Y777" s="58" t="str">
        <f t="shared" ref="Y777:Y840" si="228">IF(U777="","",Y776+X777)</f>
        <v/>
      </c>
      <c r="Z777" s="58" t="str">
        <f t="shared" si="219"/>
        <v/>
      </c>
      <c r="AA777" s="58" t="str">
        <f t="shared" ref="AA777:AA840" si="229">IF(U777="","",AA776+Z777)</f>
        <v/>
      </c>
      <c r="AB777" s="58" t="str">
        <f t="shared" si="220"/>
        <v/>
      </c>
    </row>
    <row r="778" spans="6:28" ht="14.5">
      <c r="F778" s="68" t="str">
        <f t="shared" si="221"/>
        <v/>
      </c>
      <c r="G778" s="62" t="str">
        <f t="shared" si="222"/>
        <v/>
      </c>
      <c r="H778" s="62" t="str">
        <f t="shared" si="223"/>
        <v/>
      </c>
      <c r="I778" s="62" t="str">
        <f t="shared" si="224"/>
        <v/>
      </c>
      <c r="J778" s="69" t="str">
        <f t="shared" si="226"/>
        <v/>
      </c>
      <c r="K778" s="62" t="str">
        <f t="shared" si="225"/>
        <v/>
      </c>
      <c r="L778" s="69" t="str">
        <f t="shared" si="227"/>
        <v/>
      </c>
      <c r="M778" s="62"/>
      <c r="N778" s="62"/>
      <c r="O778" s="62"/>
      <c r="P778" s="62"/>
      <c r="Q778" s="62"/>
      <c r="R778" s="63" t="e">
        <f t="shared" ref="R778:R841" si="230">IF(R777="","",RATE(F778,H778,-($G$7-$O$6*$G$7-$P$6),N778+$Q$6*N778)*12)</f>
        <v>#VALUE!</v>
      </c>
      <c r="S778" s="62"/>
      <c r="U778" s="36" t="str">
        <f t="shared" ref="U778:U841" si="231">IF(U777="","",IF(($D$8*12)+1&gt;U777+1,U777+1,""))</f>
        <v/>
      </c>
      <c r="V778" s="58" t="str">
        <f t="shared" ref="V778:V841" si="232">IF(U778="","",AB777)</f>
        <v/>
      </c>
      <c r="W778" s="58" t="str">
        <f t="shared" ref="W778:W841" si="233">IF(U778="","",W777)</f>
        <v/>
      </c>
      <c r="X778" s="58" t="str">
        <f t="shared" ref="X778:X841" si="234">IF(U778="","",($D$7/12)*V778)</f>
        <v/>
      </c>
      <c r="Y778" s="58" t="str">
        <f t="shared" si="228"/>
        <v/>
      </c>
      <c r="Z778" s="58" t="str">
        <f t="shared" ref="Z778:Z841" si="235">IF(U778="","",(1+$D$7/12)*Z777)</f>
        <v/>
      </c>
      <c r="AA778" s="58" t="str">
        <f t="shared" si="229"/>
        <v/>
      </c>
      <c r="AB778" s="58" t="str">
        <f t="shared" ref="AB778:AB841" si="236">IF(U778="","",V778-Z778)</f>
        <v/>
      </c>
    </row>
    <row r="779" spans="6:28" ht="14.5">
      <c r="F779" s="68" t="str">
        <f t="shared" ref="F779:F842" si="237">IF(N778&lt;0,"",IF(F778="","",IF(($C$8*12)+1&gt;F778+1,F778+1,"")))</f>
        <v/>
      </c>
      <c r="G779" s="62" t="str">
        <f t="shared" ref="G779:G842" si="238">IF(F779="","",N778)</f>
        <v/>
      </c>
      <c r="H779" s="62" t="str">
        <f t="shared" ref="H779:H842" si="239">IF(F779="","",H778)</f>
        <v/>
      </c>
      <c r="I779" s="62" t="str">
        <f t="shared" ref="I779:I842" si="240">IF(F779="","",($C$7/12)*G779)</f>
        <v/>
      </c>
      <c r="J779" s="69" t="str">
        <f t="shared" si="226"/>
        <v/>
      </c>
      <c r="K779" s="62" t="str">
        <f t="shared" ref="K779:K842" si="241">IF(F779="","",H779-I779)</f>
        <v/>
      </c>
      <c r="L779" s="69" t="str">
        <f t="shared" si="227"/>
        <v/>
      </c>
      <c r="M779" s="62"/>
      <c r="N779" s="62"/>
      <c r="O779" s="62"/>
      <c r="P779" s="62"/>
      <c r="Q779" s="62"/>
      <c r="R779" s="63" t="e">
        <f t="shared" si="230"/>
        <v>#VALUE!</v>
      </c>
      <c r="S779" s="62"/>
      <c r="U779" s="36" t="str">
        <f t="shared" si="231"/>
        <v/>
      </c>
      <c r="V779" s="58" t="str">
        <f t="shared" si="232"/>
        <v/>
      </c>
      <c r="W779" s="58" t="str">
        <f t="shared" si="233"/>
        <v/>
      </c>
      <c r="X779" s="58" t="str">
        <f t="shared" si="234"/>
        <v/>
      </c>
      <c r="Y779" s="58" t="str">
        <f t="shared" si="228"/>
        <v/>
      </c>
      <c r="Z779" s="58" t="str">
        <f t="shared" si="235"/>
        <v/>
      </c>
      <c r="AA779" s="58" t="str">
        <f t="shared" si="229"/>
        <v/>
      </c>
      <c r="AB779" s="58" t="str">
        <f t="shared" si="236"/>
        <v/>
      </c>
    </row>
    <row r="780" spans="6:28" ht="14.5">
      <c r="F780" s="68" t="str">
        <f t="shared" si="237"/>
        <v/>
      </c>
      <c r="G780" s="62" t="str">
        <f t="shared" si="238"/>
        <v/>
      </c>
      <c r="H780" s="62" t="str">
        <f t="shared" si="239"/>
        <v/>
      </c>
      <c r="I780" s="62" t="str">
        <f t="shared" si="240"/>
        <v/>
      </c>
      <c r="J780" s="69" t="str">
        <f t="shared" si="226"/>
        <v/>
      </c>
      <c r="K780" s="62" t="str">
        <f t="shared" si="241"/>
        <v/>
      </c>
      <c r="L780" s="69" t="str">
        <f t="shared" si="227"/>
        <v/>
      </c>
      <c r="M780" s="62"/>
      <c r="N780" s="62"/>
      <c r="O780" s="62"/>
      <c r="P780" s="62"/>
      <c r="Q780" s="62"/>
      <c r="R780" s="63" t="e">
        <f t="shared" si="230"/>
        <v>#VALUE!</v>
      </c>
      <c r="S780" s="62"/>
      <c r="U780" s="36" t="str">
        <f t="shared" si="231"/>
        <v/>
      </c>
      <c r="V780" s="58" t="str">
        <f t="shared" si="232"/>
        <v/>
      </c>
      <c r="W780" s="58" t="str">
        <f t="shared" si="233"/>
        <v/>
      </c>
      <c r="X780" s="58" t="str">
        <f t="shared" si="234"/>
        <v/>
      </c>
      <c r="Y780" s="58" t="str">
        <f t="shared" si="228"/>
        <v/>
      </c>
      <c r="Z780" s="58" t="str">
        <f t="shared" si="235"/>
        <v/>
      </c>
      <c r="AA780" s="58" t="str">
        <f t="shared" si="229"/>
        <v/>
      </c>
      <c r="AB780" s="58" t="str">
        <f t="shared" si="236"/>
        <v/>
      </c>
    </row>
    <row r="781" spans="6:28" ht="14.5">
      <c r="F781" s="68" t="str">
        <f t="shared" si="237"/>
        <v/>
      </c>
      <c r="G781" s="62" t="str">
        <f t="shared" si="238"/>
        <v/>
      </c>
      <c r="H781" s="62" t="str">
        <f t="shared" si="239"/>
        <v/>
      </c>
      <c r="I781" s="62" t="str">
        <f t="shared" si="240"/>
        <v/>
      </c>
      <c r="J781" s="69" t="str">
        <f t="shared" si="226"/>
        <v/>
      </c>
      <c r="K781" s="62" t="str">
        <f t="shared" si="241"/>
        <v/>
      </c>
      <c r="L781" s="69" t="str">
        <f t="shared" si="227"/>
        <v/>
      </c>
      <c r="M781" s="62"/>
      <c r="N781" s="62"/>
      <c r="O781" s="62"/>
      <c r="P781" s="62"/>
      <c r="Q781" s="62"/>
      <c r="R781" s="63" t="e">
        <f t="shared" si="230"/>
        <v>#VALUE!</v>
      </c>
      <c r="S781" s="62"/>
      <c r="U781" s="36" t="str">
        <f t="shared" si="231"/>
        <v/>
      </c>
      <c r="V781" s="58" t="str">
        <f t="shared" si="232"/>
        <v/>
      </c>
      <c r="W781" s="58" t="str">
        <f t="shared" si="233"/>
        <v/>
      </c>
      <c r="X781" s="58" t="str">
        <f t="shared" si="234"/>
        <v/>
      </c>
      <c r="Y781" s="58" t="str">
        <f t="shared" si="228"/>
        <v/>
      </c>
      <c r="Z781" s="58" t="str">
        <f t="shared" si="235"/>
        <v/>
      </c>
      <c r="AA781" s="58" t="str">
        <f t="shared" si="229"/>
        <v/>
      </c>
      <c r="AB781" s="58" t="str">
        <f t="shared" si="236"/>
        <v/>
      </c>
    </row>
    <row r="782" spans="6:28" ht="14.5">
      <c r="F782" s="68" t="str">
        <f t="shared" si="237"/>
        <v/>
      </c>
      <c r="G782" s="62" t="str">
        <f t="shared" si="238"/>
        <v/>
      </c>
      <c r="H782" s="62" t="str">
        <f t="shared" si="239"/>
        <v/>
      </c>
      <c r="I782" s="62" t="str">
        <f t="shared" si="240"/>
        <v/>
      </c>
      <c r="J782" s="69" t="str">
        <f t="shared" si="226"/>
        <v/>
      </c>
      <c r="K782" s="62" t="str">
        <f t="shared" si="241"/>
        <v/>
      </c>
      <c r="L782" s="69" t="str">
        <f t="shared" si="227"/>
        <v/>
      </c>
      <c r="M782" s="62"/>
      <c r="N782" s="62"/>
      <c r="O782" s="62"/>
      <c r="P782" s="62"/>
      <c r="Q782" s="62"/>
      <c r="R782" s="63" t="e">
        <f t="shared" si="230"/>
        <v>#VALUE!</v>
      </c>
      <c r="S782" s="62"/>
      <c r="U782" s="36" t="str">
        <f t="shared" si="231"/>
        <v/>
      </c>
      <c r="V782" s="58" t="str">
        <f t="shared" si="232"/>
        <v/>
      </c>
      <c r="W782" s="58" t="str">
        <f t="shared" si="233"/>
        <v/>
      </c>
      <c r="X782" s="58" t="str">
        <f t="shared" si="234"/>
        <v/>
      </c>
      <c r="Y782" s="58" t="str">
        <f t="shared" si="228"/>
        <v/>
      </c>
      <c r="Z782" s="58" t="str">
        <f t="shared" si="235"/>
        <v/>
      </c>
      <c r="AA782" s="58" t="str">
        <f t="shared" si="229"/>
        <v/>
      </c>
      <c r="AB782" s="58" t="str">
        <f t="shared" si="236"/>
        <v/>
      </c>
    </row>
    <row r="783" spans="6:28" ht="14.5">
      <c r="F783" s="68" t="str">
        <f t="shared" si="237"/>
        <v/>
      </c>
      <c r="G783" s="62" t="str">
        <f t="shared" si="238"/>
        <v/>
      </c>
      <c r="H783" s="62" t="str">
        <f t="shared" si="239"/>
        <v/>
      </c>
      <c r="I783" s="62" t="str">
        <f t="shared" si="240"/>
        <v/>
      </c>
      <c r="J783" s="69" t="str">
        <f t="shared" si="226"/>
        <v/>
      </c>
      <c r="K783" s="62" t="str">
        <f t="shared" si="241"/>
        <v/>
      </c>
      <c r="L783" s="69" t="str">
        <f t="shared" si="227"/>
        <v/>
      </c>
      <c r="M783" s="62"/>
      <c r="N783" s="62"/>
      <c r="O783" s="62"/>
      <c r="P783" s="62"/>
      <c r="Q783" s="62"/>
      <c r="R783" s="63" t="e">
        <f t="shared" si="230"/>
        <v>#VALUE!</v>
      </c>
      <c r="S783" s="62"/>
      <c r="U783" s="36" t="str">
        <f t="shared" si="231"/>
        <v/>
      </c>
      <c r="V783" s="58" t="str">
        <f t="shared" si="232"/>
        <v/>
      </c>
      <c r="W783" s="58" t="str">
        <f t="shared" si="233"/>
        <v/>
      </c>
      <c r="X783" s="58" t="str">
        <f t="shared" si="234"/>
        <v/>
      </c>
      <c r="Y783" s="58" t="str">
        <f t="shared" si="228"/>
        <v/>
      </c>
      <c r="Z783" s="58" t="str">
        <f t="shared" si="235"/>
        <v/>
      </c>
      <c r="AA783" s="58" t="str">
        <f t="shared" si="229"/>
        <v/>
      </c>
      <c r="AB783" s="58" t="str">
        <f t="shared" si="236"/>
        <v/>
      </c>
    </row>
    <row r="784" spans="6:28" ht="14.5">
      <c r="F784" s="68" t="str">
        <f t="shared" si="237"/>
        <v/>
      </c>
      <c r="G784" s="62" t="str">
        <f t="shared" si="238"/>
        <v/>
      </c>
      <c r="H784" s="62" t="str">
        <f t="shared" si="239"/>
        <v/>
      </c>
      <c r="I784" s="62" t="str">
        <f t="shared" si="240"/>
        <v/>
      </c>
      <c r="J784" s="69" t="str">
        <f t="shared" si="226"/>
        <v/>
      </c>
      <c r="K784" s="62" t="str">
        <f t="shared" si="241"/>
        <v/>
      </c>
      <c r="L784" s="69" t="str">
        <f t="shared" si="227"/>
        <v/>
      </c>
      <c r="M784" s="62"/>
      <c r="N784" s="62"/>
      <c r="O784" s="62"/>
      <c r="P784" s="62"/>
      <c r="Q784" s="62"/>
      <c r="R784" s="63" t="e">
        <f t="shared" si="230"/>
        <v>#VALUE!</v>
      </c>
      <c r="S784" s="62"/>
      <c r="U784" s="36" t="str">
        <f t="shared" si="231"/>
        <v/>
      </c>
      <c r="V784" s="58" t="str">
        <f t="shared" si="232"/>
        <v/>
      </c>
      <c r="W784" s="58" t="str">
        <f t="shared" si="233"/>
        <v/>
      </c>
      <c r="X784" s="58" t="str">
        <f t="shared" si="234"/>
        <v/>
      </c>
      <c r="Y784" s="58" t="str">
        <f t="shared" si="228"/>
        <v/>
      </c>
      <c r="Z784" s="58" t="str">
        <f t="shared" si="235"/>
        <v/>
      </c>
      <c r="AA784" s="58" t="str">
        <f t="shared" si="229"/>
        <v/>
      </c>
      <c r="AB784" s="58" t="str">
        <f t="shared" si="236"/>
        <v/>
      </c>
    </row>
    <row r="785" spans="6:28" ht="14.5">
      <c r="F785" s="68" t="str">
        <f t="shared" si="237"/>
        <v/>
      </c>
      <c r="G785" s="62" t="str">
        <f t="shared" si="238"/>
        <v/>
      </c>
      <c r="H785" s="62" t="str">
        <f t="shared" si="239"/>
        <v/>
      </c>
      <c r="I785" s="62" t="str">
        <f t="shared" si="240"/>
        <v/>
      </c>
      <c r="J785" s="69" t="str">
        <f t="shared" si="226"/>
        <v/>
      </c>
      <c r="K785" s="62" t="str">
        <f t="shared" si="241"/>
        <v/>
      </c>
      <c r="L785" s="69" t="str">
        <f t="shared" si="227"/>
        <v/>
      </c>
      <c r="M785" s="62"/>
      <c r="N785" s="62"/>
      <c r="O785" s="62"/>
      <c r="P785" s="62"/>
      <c r="Q785" s="62"/>
      <c r="R785" s="63" t="e">
        <f t="shared" si="230"/>
        <v>#VALUE!</v>
      </c>
      <c r="S785" s="62"/>
      <c r="U785" s="36" t="str">
        <f t="shared" si="231"/>
        <v/>
      </c>
      <c r="V785" s="58" t="str">
        <f t="shared" si="232"/>
        <v/>
      </c>
      <c r="W785" s="58" t="str">
        <f t="shared" si="233"/>
        <v/>
      </c>
      <c r="X785" s="58" t="str">
        <f t="shared" si="234"/>
        <v/>
      </c>
      <c r="Y785" s="58" t="str">
        <f t="shared" si="228"/>
        <v/>
      </c>
      <c r="Z785" s="58" t="str">
        <f t="shared" si="235"/>
        <v/>
      </c>
      <c r="AA785" s="58" t="str">
        <f t="shared" si="229"/>
        <v/>
      </c>
      <c r="AB785" s="58" t="str">
        <f t="shared" si="236"/>
        <v/>
      </c>
    </row>
    <row r="786" spans="6:28" ht="14.5">
      <c r="F786" s="68" t="str">
        <f t="shared" si="237"/>
        <v/>
      </c>
      <c r="G786" s="62" t="str">
        <f t="shared" si="238"/>
        <v/>
      </c>
      <c r="H786" s="62" t="str">
        <f t="shared" si="239"/>
        <v/>
      </c>
      <c r="I786" s="62" t="str">
        <f t="shared" si="240"/>
        <v/>
      </c>
      <c r="J786" s="69" t="str">
        <f t="shared" si="226"/>
        <v/>
      </c>
      <c r="K786" s="62" t="str">
        <f t="shared" si="241"/>
        <v/>
      </c>
      <c r="L786" s="69" t="str">
        <f t="shared" si="227"/>
        <v/>
      </c>
      <c r="M786" s="62"/>
      <c r="N786" s="62"/>
      <c r="O786" s="62"/>
      <c r="P786" s="62"/>
      <c r="Q786" s="62"/>
      <c r="R786" s="63" t="e">
        <f t="shared" si="230"/>
        <v>#VALUE!</v>
      </c>
      <c r="S786" s="62"/>
      <c r="U786" s="36" t="str">
        <f t="shared" si="231"/>
        <v/>
      </c>
      <c r="V786" s="58" t="str">
        <f t="shared" si="232"/>
        <v/>
      </c>
      <c r="W786" s="58" t="str">
        <f t="shared" si="233"/>
        <v/>
      </c>
      <c r="X786" s="58" t="str">
        <f t="shared" si="234"/>
        <v/>
      </c>
      <c r="Y786" s="58" t="str">
        <f t="shared" si="228"/>
        <v/>
      </c>
      <c r="Z786" s="58" t="str">
        <f t="shared" si="235"/>
        <v/>
      </c>
      <c r="AA786" s="58" t="str">
        <f t="shared" si="229"/>
        <v/>
      </c>
      <c r="AB786" s="58" t="str">
        <f t="shared" si="236"/>
        <v/>
      </c>
    </row>
    <row r="787" spans="6:28" ht="14.5">
      <c r="F787" s="68" t="str">
        <f t="shared" si="237"/>
        <v/>
      </c>
      <c r="G787" s="62" t="str">
        <f t="shared" si="238"/>
        <v/>
      </c>
      <c r="H787" s="62" t="str">
        <f t="shared" si="239"/>
        <v/>
      </c>
      <c r="I787" s="62" t="str">
        <f t="shared" si="240"/>
        <v/>
      </c>
      <c r="J787" s="69" t="str">
        <f t="shared" si="226"/>
        <v/>
      </c>
      <c r="K787" s="62" t="str">
        <f t="shared" si="241"/>
        <v/>
      </c>
      <c r="L787" s="69" t="str">
        <f t="shared" si="227"/>
        <v/>
      </c>
      <c r="M787" s="62"/>
      <c r="N787" s="62"/>
      <c r="O787" s="62"/>
      <c r="P787" s="62"/>
      <c r="Q787" s="62"/>
      <c r="R787" s="63" t="e">
        <f t="shared" si="230"/>
        <v>#VALUE!</v>
      </c>
      <c r="S787" s="62"/>
      <c r="U787" s="36" t="str">
        <f t="shared" si="231"/>
        <v/>
      </c>
      <c r="V787" s="58" t="str">
        <f t="shared" si="232"/>
        <v/>
      </c>
      <c r="W787" s="58" t="str">
        <f t="shared" si="233"/>
        <v/>
      </c>
      <c r="X787" s="58" t="str">
        <f t="shared" si="234"/>
        <v/>
      </c>
      <c r="Y787" s="58" t="str">
        <f t="shared" si="228"/>
        <v/>
      </c>
      <c r="Z787" s="58" t="str">
        <f t="shared" si="235"/>
        <v/>
      </c>
      <c r="AA787" s="58" t="str">
        <f t="shared" si="229"/>
        <v/>
      </c>
      <c r="AB787" s="58" t="str">
        <f t="shared" si="236"/>
        <v/>
      </c>
    </row>
    <row r="788" spans="6:28" ht="14.5">
      <c r="F788" s="68" t="str">
        <f t="shared" si="237"/>
        <v/>
      </c>
      <c r="G788" s="62" t="str">
        <f t="shared" si="238"/>
        <v/>
      </c>
      <c r="H788" s="62" t="str">
        <f t="shared" si="239"/>
        <v/>
      </c>
      <c r="I788" s="62" t="str">
        <f t="shared" si="240"/>
        <v/>
      </c>
      <c r="J788" s="69" t="str">
        <f t="shared" si="226"/>
        <v/>
      </c>
      <c r="K788" s="62" t="str">
        <f t="shared" si="241"/>
        <v/>
      </c>
      <c r="L788" s="69" t="str">
        <f t="shared" si="227"/>
        <v/>
      </c>
      <c r="M788" s="62"/>
      <c r="N788" s="62"/>
      <c r="O788" s="62"/>
      <c r="P788" s="62"/>
      <c r="Q788" s="62"/>
      <c r="R788" s="63" t="e">
        <f t="shared" si="230"/>
        <v>#VALUE!</v>
      </c>
      <c r="S788" s="62"/>
      <c r="U788" s="36" t="str">
        <f t="shared" si="231"/>
        <v/>
      </c>
      <c r="V788" s="58" t="str">
        <f t="shared" si="232"/>
        <v/>
      </c>
      <c r="W788" s="58" t="str">
        <f t="shared" si="233"/>
        <v/>
      </c>
      <c r="X788" s="58" t="str">
        <f t="shared" si="234"/>
        <v/>
      </c>
      <c r="Y788" s="58" t="str">
        <f t="shared" si="228"/>
        <v/>
      </c>
      <c r="Z788" s="58" t="str">
        <f t="shared" si="235"/>
        <v/>
      </c>
      <c r="AA788" s="58" t="str">
        <f t="shared" si="229"/>
        <v/>
      </c>
      <c r="AB788" s="58" t="str">
        <f t="shared" si="236"/>
        <v/>
      </c>
    </row>
    <row r="789" spans="6:28" ht="14.5">
      <c r="F789" s="68" t="str">
        <f t="shared" si="237"/>
        <v/>
      </c>
      <c r="G789" s="62" t="str">
        <f t="shared" si="238"/>
        <v/>
      </c>
      <c r="H789" s="62" t="str">
        <f t="shared" si="239"/>
        <v/>
      </c>
      <c r="I789" s="62" t="str">
        <f t="shared" si="240"/>
        <v/>
      </c>
      <c r="J789" s="69" t="str">
        <f t="shared" si="226"/>
        <v/>
      </c>
      <c r="K789" s="62" t="str">
        <f t="shared" si="241"/>
        <v/>
      </c>
      <c r="L789" s="69" t="str">
        <f t="shared" si="227"/>
        <v/>
      </c>
      <c r="M789" s="62"/>
      <c r="N789" s="62"/>
      <c r="O789" s="62"/>
      <c r="P789" s="62"/>
      <c r="Q789" s="62"/>
      <c r="R789" s="63" t="e">
        <f t="shared" si="230"/>
        <v>#VALUE!</v>
      </c>
      <c r="S789" s="62"/>
      <c r="U789" s="36" t="str">
        <f t="shared" si="231"/>
        <v/>
      </c>
      <c r="V789" s="58" t="str">
        <f t="shared" si="232"/>
        <v/>
      </c>
      <c r="W789" s="58" t="str">
        <f t="shared" si="233"/>
        <v/>
      </c>
      <c r="X789" s="58" t="str">
        <f t="shared" si="234"/>
        <v/>
      </c>
      <c r="Y789" s="58" t="str">
        <f t="shared" si="228"/>
        <v/>
      </c>
      <c r="Z789" s="58" t="str">
        <f t="shared" si="235"/>
        <v/>
      </c>
      <c r="AA789" s="58" t="str">
        <f t="shared" si="229"/>
        <v/>
      </c>
      <c r="AB789" s="58" t="str">
        <f t="shared" si="236"/>
        <v/>
      </c>
    </row>
    <row r="790" spans="6:28" ht="14.5">
      <c r="F790" s="68" t="str">
        <f t="shared" si="237"/>
        <v/>
      </c>
      <c r="G790" s="62" t="str">
        <f t="shared" si="238"/>
        <v/>
      </c>
      <c r="H790" s="62" t="str">
        <f t="shared" si="239"/>
        <v/>
      </c>
      <c r="I790" s="62" t="str">
        <f t="shared" si="240"/>
        <v/>
      </c>
      <c r="J790" s="69" t="str">
        <f t="shared" si="226"/>
        <v/>
      </c>
      <c r="K790" s="62" t="str">
        <f t="shared" si="241"/>
        <v/>
      </c>
      <c r="L790" s="69" t="str">
        <f t="shared" si="227"/>
        <v/>
      </c>
      <c r="M790" s="62"/>
      <c r="N790" s="62"/>
      <c r="O790" s="62"/>
      <c r="P790" s="62"/>
      <c r="Q790" s="62"/>
      <c r="R790" s="63" t="e">
        <f t="shared" si="230"/>
        <v>#VALUE!</v>
      </c>
      <c r="S790" s="62"/>
      <c r="U790" s="36" t="str">
        <f t="shared" si="231"/>
        <v/>
      </c>
      <c r="V790" s="58" t="str">
        <f t="shared" si="232"/>
        <v/>
      </c>
      <c r="W790" s="58" t="str">
        <f t="shared" si="233"/>
        <v/>
      </c>
      <c r="X790" s="58" t="str">
        <f t="shared" si="234"/>
        <v/>
      </c>
      <c r="Y790" s="58" t="str">
        <f t="shared" si="228"/>
        <v/>
      </c>
      <c r="Z790" s="58" t="str">
        <f t="shared" si="235"/>
        <v/>
      </c>
      <c r="AA790" s="58" t="str">
        <f t="shared" si="229"/>
        <v/>
      </c>
      <c r="AB790" s="58" t="str">
        <f t="shared" si="236"/>
        <v/>
      </c>
    </row>
    <row r="791" spans="6:28" ht="14.5">
      <c r="F791" s="68" t="str">
        <f t="shared" si="237"/>
        <v/>
      </c>
      <c r="G791" s="62" t="str">
        <f t="shared" si="238"/>
        <v/>
      </c>
      <c r="H791" s="62" t="str">
        <f t="shared" si="239"/>
        <v/>
      </c>
      <c r="I791" s="62" t="str">
        <f t="shared" si="240"/>
        <v/>
      </c>
      <c r="J791" s="69" t="str">
        <f t="shared" si="226"/>
        <v/>
      </c>
      <c r="K791" s="62" t="str">
        <f t="shared" si="241"/>
        <v/>
      </c>
      <c r="L791" s="69" t="str">
        <f t="shared" si="227"/>
        <v/>
      </c>
      <c r="M791" s="62"/>
      <c r="N791" s="62"/>
      <c r="O791" s="62"/>
      <c r="P791" s="62"/>
      <c r="Q791" s="62"/>
      <c r="R791" s="63" t="e">
        <f t="shared" si="230"/>
        <v>#VALUE!</v>
      </c>
      <c r="S791" s="62"/>
      <c r="U791" s="36" t="str">
        <f t="shared" si="231"/>
        <v/>
      </c>
      <c r="V791" s="58" t="str">
        <f t="shared" si="232"/>
        <v/>
      </c>
      <c r="W791" s="58" t="str">
        <f t="shared" si="233"/>
        <v/>
      </c>
      <c r="X791" s="58" t="str">
        <f t="shared" si="234"/>
        <v/>
      </c>
      <c r="Y791" s="58" t="str">
        <f t="shared" si="228"/>
        <v/>
      </c>
      <c r="Z791" s="58" t="str">
        <f t="shared" si="235"/>
        <v/>
      </c>
      <c r="AA791" s="58" t="str">
        <f t="shared" si="229"/>
        <v/>
      </c>
      <c r="AB791" s="58" t="str">
        <f t="shared" si="236"/>
        <v/>
      </c>
    </row>
    <row r="792" spans="6:28" ht="14.5">
      <c r="F792" s="68" t="str">
        <f t="shared" si="237"/>
        <v/>
      </c>
      <c r="G792" s="62" t="str">
        <f t="shared" si="238"/>
        <v/>
      </c>
      <c r="H792" s="62" t="str">
        <f t="shared" si="239"/>
        <v/>
      </c>
      <c r="I792" s="62" t="str">
        <f t="shared" si="240"/>
        <v/>
      </c>
      <c r="J792" s="69" t="str">
        <f t="shared" si="226"/>
        <v/>
      </c>
      <c r="K792" s="62" t="str">
        <f t="shared" si="241"/>
        <v/>
      </c>
      <c r="L792" s="69" t="str">
        <f t="shared" si="227"/>
        <v/>
      </c>
      <c r="M792" s="62"/>
      <c r="N792" s="62"/>
      <c r="O792" s="62"/>
      <c r="P792" s="62"/>
      <c r="Q792" s="62"/>
      <c r="R792" s="63" t="e">
        <f t="shared" si="230"/>
        <v>#VALUE!</v>
      </c>
      <c r="S792" s="62"/>
      <c r="U792" s="36" t="str">
        <f t="shared" si="231"/>
        <v/>
      </c>
      <c r="V792" s="58" t="str">
        <f t="shared" si="232"/>
        <v/>
      </c>
      <c r="W792" s="58" t="str">
        <f t="shared" si="233"/>
        <v/>
      </c>
      <c r="X792" s="58" t="str">
        <f t="shared" si="234"/>
        <v/>
      </c>
      <c r="Y792" s="58" t="str">
        <f t="shared" si="228"/>
        <v/>
      </c>
      <c r="Z792" s="58" t="str">
        <f t="shared" si="235"/>
        <v/>
      </c>
      <c r="AA792" s="58" t="str">
        <f t="shared" si="229"/>
        <v/>
      </c>
      <c r="AB792" s="58" t="str">
        <f t="shared" si="236"/>
        <v/>
      </c>
    </row>
    <row r="793" spans="6:28" ht="14.5">
      <c r="F793" s="68" t="str">
        <f t="shared" si="237"/>
        <v/>
      </c>
      <c r="G793" s="62" t="str">
        <f t="shared" si="238"/>
        <v/>
      </c>
      <c r="H793" s="62" t="str">
        <f t="shared" si="239"/>
        <v/>
      </c>
      <c r="I793" s="62" t="str">
        <f t="shared" si="240"/>
        <v/>
      </c>
      <c r="J793" s="69" t="str">
        <f t="shared" si="226"/>
        <v/>
      </c>
      <c r="K793" s="62" t="str">
        <f t="shared" si="241"/>
        <v/>
      </c>
      <c r="L793" s="69" t="str">
        <f t="shared" si="227"/>
        <v/>
      </c>
      <c r="M793" s="62"/>
      <c r="N793" s="62"/>
      <c r="O793" s="62"/>
      <c r="P793" s="62"/>
      <c r="Q793" s="62"/>
      <c r="R793" s="63" t="e">
        <f t="shared" si="230"/>
        <v>#VALUE!</v>
      </c>
      <c r="S793" s="62"/>
      <c r="U793" s="36" t="str">
        <f t="shared" si="231"/>
        <v/>
      </c>
      <c r="V793" s="58" t="str">
        <f t="shared" si="232"/>
        <v/>
      </c>
      <c r="W793" s="58" t="str">
        <f t="shared" si="233"/>
        <v/>
      </c>
      <c r="X793" s="58" t="str">
        <f t="shared" si="234"/>
        <v/>
      </c>
      <c r="Y793" s="58" t="str">
        <f t="shared" si="228"/>
        <v/>
      </c>
      <c r="Z793" s="58" t="str">
        <f t="shared" si="235"/>
        <v/>
      </c>
      <c r="AA793" s="58" t="str">
        <f t="shared" si="229"/>
        <v/>
      </c>
      <c r="AB793" s="58" t="str">
        <f t="shared" si="236"/>
        <v/>
      </c>
    </row>
    <row r="794" spans="6:28" ht="14.5">
      <c r="F794" s="68" t="str">
        <f t="shared" si="237"/>
        <v/>
      </c>
      <c r="G794" s="62" t="str">
        <f t="shared" si="238"/>
        <v/>
      </c>
      <c r="H794" s="62" t="str">
        <f t="shared" si="239"/>
        <v/>
      </c>
      <c r="I794" s="62" t="str">
        <f t="shared" si="240"/>
        <v/>
      </c>
      <c r="J794" s="69" t="str">
        <f t="shared" si="226"/>
        <v/>
      </c>
      <c r="K794" s="62" t="str">
        <f t="shared" si="241"/>
        <v/>
      </c>
      <c r="L794" s="69" t="str">
        <f t="shared" si="227"/>
        <v/>
      </c>
      <c r="M794" s="62"/>
      <c r="N794" s="62"/>
      <c r="O794" s="62"/>
      <c r="P794" s="62"/>
      <c r="Q794" s="62"/>
      <c r="R794" s="63" t="e">
        <f t="shared" si="230"/>
        <v>#VALUE!</v>
      </c>
      <c r="S794" s="62"/>
      <c r="U794" s="36" t="str">
        <f t="shared" si="231"/>
        <v/>
      </c>
      <c r="V794" s="58" t="str">
        <f t="shared" si="232"/>
        <v/>
      </c>
      <c r="W794" s="58" t="str">
        <f t="shared" si="233"/>
        <v/>
      </c>
      <c r="X794" s="58" t="str">
        <f t="shared" si="234"/>
        <v/>
      </c>
      <c r="Y794" s="58" t="str">
        <f t="shared" si="228"/>
        <v/>
      </c>
      <c r="Z794" s="58" t="str">
        <f t="shared" si="235"/>
        <v/>
      </c>
      <c r="AA794" s="58" t="str">
        <f t="shared" si="229"/>
        <v/>
      </c>
      <c r="AB794" s="58" t="str">
        <f t="shared" si="236"/>
        <v/>
      </c>
    </row>
    <row r="795" spans="6:28" ht="14.5">
      <c r="F795" s="68" t="str">
        <f t="shared" si="237"/>
        <v/>
      </c>
      <c r="G795" s="62" t="str">
        <f t="shared" si="238"/>
        <v/>
      </c>
      <c r="H795" s="62" t="str">
        <f t="shared" si="239"/>
        <v/>
      </c>
      <c r="I795" s="62" t="str">
        <f t="shared" si="240"/>
        <v/>
      </c>
      <c r="J795" s="69" t="str">
        <f t="shared" si="226"/>
        <v/>
      </c>
      <c r="K795" s="62" t="str">
        <f t="shared" si="241"/>
        <v/>
      </c>
      <c r="L795" s="69" t="str">
        <f t="shared" si="227"/>
        <v/>
      </c>
      <c r="M795" s="62"/>
      <c r="N795" s="62"/>
      <c r="O795" s="62"/>
      <c r="P795" s="62"/>
      <c r="Q795" s="62"/>
      <c r="R795" s="63" t="e">
        <f t="shared" si="230"/>
        <v>#VALUE!</v>
      </c>
      <c r="S795" s="62"/>
      <c r="U795" s="36" t="str">
        <f t="shared" si="231"/>
        <v/>
      </c>
      <c r="V795" s="58" t="str">
        <f t="shared" si="232"/>
        <v/>
      </c>
      <c r="W795" s="58" t="str">
        <f t="shared" si="233"/>
        <v/>
      </c>
      <c r="X795" s="58" t="str">
        <f t="shared" si="234"/>
        <v/>
      </c>
      <c r="Y795" s="58" t="str">
        <f t="shared" si="228"/>
        <v/>
      </c>
      <c r="Z795" s="58" t="str">
        <f t="shared" si="235"/>
        <v/>
      </c>
      <c r="AA795" s="58" t="str">
        <f t="shared" si="229"/>
        <v/>
      </c>
      <c r="AB795" s="58" t="str">
        <f t="shared" si="236"/>
        <v/>
      </c>
    </row>
    <row r="796" spans="6:28" ht="14.5">
      <c r="F796" s="68" t="str">
        <f t="shared" si="237"/>
        <v/>
      </c>
      <c r="G796" s="62" t="str">
        <f t="shared" si="238"/>
        <v/>
      </c>
      <c r="H796" s="62" t="str">
        <f t="shared" si="239"/>
        <v/>
      </c>
      <c r="I796" s="62" t="str">
        <f t="shared" si="240"/>
        <v/>
      </c>
      <c r="J796" s="69" t="str">
        <f t="shared" si="226"/>
        <v/>
      </c>
      <c r="K796" s="62" t="str">
        <f t="shared" si="241"/>
        <v/>
      </c>
      <c r="L796" s="69" t="str">
        <f t="shared" si="227"/>
        <v/>
      </c>
      <c r="M796" s="62"/>
      <c r="N796" s="62"/>
      <c r="O796" s="62"/>
      <c r="P796" s="62"/>
      <c r="Q796" s="62"/>
      <c r="R796" s="63" t="e">
        <f t="shared" si="230"/>
        <v>#VALUE!</v>
      </c>
      <c r="S796" s="62"/>
      <c r="U796" s="36" t="str">
        <f t="shared" si="231"/>
        <v/>
      </c>
      <c r="V796" s="58" t="str">
        <f t="shared" si="232"/>
        <v/>
      </c>
      <c r="W796" s="58" t="str">
        <f t="shared" si="233"/>
        <v/>
      </c>
      <c r="X796" s="58" t="str">
        <f t="shared" si="234"/>
        <v/>
      </c>
      <c r="Y796" s="58" t="str">
        <f t="shared" si="228"/>
        <v/>
      </c>
      <c r="Z796" s="58" t="str">
        <f t="shared" si="235"/>
        <v/>
      </c>
      <c r="AA796" s="58" t="str">
        <f t="shared" si="229"/>
        <v/>
      </c>
      <c r="AB796" s="58" t="str">
        <f t="shared" si="236"/>
        <v/>
      </c>
    </row>
    <row r="797" spans="6:28" ht="14.5">
      <c r="F797" s="68" t="str">
        <f t="shared" si="237"/>
        <v/>
      </c>
      <c r="G797" s="62" t="str">
        <f t="shared" si="238"/>
        <v/>
      </c>
      <c r="H797" s="62" t="str">
        <f t="shared" si="239"/>
        <v/>
      </c>
      <c r="I797" s="62" t="str">
        <f t="shared" si="240"/>
        <v/>
      </c>
      <c r="J797" s="69" t="str">
        <f t="shared" si="226"/>
        <v/>
      </c>
      <c r="K797" s="62" t="str">
        <f t="shared" si="241"/>
        <v/>
      </c>
      <c r="L797" s="69" t="str">
        <f t="shared" si="227"/>
        <v/>
      </c>
      <c r="M797" s="62"/>
      <c r="N797" s="62"/>
      <c r="O797" s="62"/>
      <c r="P797" s="62"/>
      <c r="Q797" s="62"/>
      <c r="R797" s="63" t="e">
        <f t="shared" si="230"/>
        <v>#VALUE!</v>
      </c>
      <c r="S797" s="62"/>
      <c r="U797" s="36" t="str">
        <f t="shared" si="231"/>
        <v/>
      </c>
      <c r="V797" s="58" t="str">
        <f t="shared" si="232"/>
        <v/>
      </c>
      <c r="W797" s="58" t="str">
        <f t="shared" si="233"/>
        <v/>
      </c>
      <c r="X797" s="58" t="str">
        <f t="shared" si="234"/>
        <v/>
      </c>
      <c r="Y797" s="58" t="str">
        <f t="shared" si="228"/>
        <v/>
      </c>
      <c r="Z797" s="58" t="str">
        <f t="shared" si="235"/>
        <v/>
      </c>
      <c r="AA797" s="58" t="str">
        <f t="shared" si="229"/>
        <v/>
      </c>
      <c r="AB797" s="58" t="str">
        <f t="shared" si="236"/>
        <v/>
      </c>
    </row>
    <row r="798" spans="6:28" ht="14.5">
      <c r="F798" s="68" t="str">
        <f t="shared" si="237"/>
        <v/>
      </c>
      <c r="G798" s="62" t="str">
        <f t="shared" si="238"/>
        <v/>
      </c>
      <c r="H798" s="62" t="str">
        <f t="shared" si="239"/>
        <v/>
      </c>
      <c r="I798" s="62" t="str">
        <f t="shared" si="240"/>
        <v/>
      </c>
      <c r="J798" s="69" t="str">
        <f t="shared" si="226"/>
        <v/>
      </c>
      <c r="K798" s="62" t="str">
        <f t="shared" si="241"/>
        <v/>
      </c>
      <c r="L798" s="69" t="str">
        <f t="shared" si="227"/>
        <v/>
      </c>
      <c r="M798" s="62"/>
      <c r="N798" s="62"/>
      <c r="O798" s="62"/>
      <c r="P798" s="62"/>
      <c r="Q798" s="62"/>
      <c r="R798" s="63" t="e">
        <f t="shared" si="230"/>
        <v>#VALUE!</v>
      </c>
      <c r="S798" s="62"/>
      <c r="U798" s="36" t="str">
        <f t="shared" si="231"/>
        <v/>
      </c>
      <c r="V798" s="58" t="str">
        <f t="shared" si="232"/>
        <v/>
      </c>
      <c r="W798" s="58" t="str">
        <f t="shared" si="233"/>
        <v/>
      </c>
      <c r="X798" s="58" t="str">
        <f t="shared" si="234"/>
        <v/>
      </c>
      <c r="Y798" s="58" t="str">
        <f t="shared" si="228"/>
        <v/>
      </c>
      <c r="Z798" s="58" t="str">
        <f t="shared" si="235"/>
        <v/>
      </c>
      <c r="AA798" s="58" t="str">
        <f t="shared" si="229"/>
        <v/>
      </c>
      <c r="AB798" s="58" t="str">
        <f t="shared" si="236"/>
        <v/>
      </c>
    </row>
    <row r="799" spans="6:28" ht="14.5">
      <c r="F799" s="68" t="str">
        <f t="shared" si="237"/>
        <v/>
      </c>
      <c r="G799" s="62" t="str">
        <f t="shared" si="238"/>
        <v/>
      </c>
      <c r="H799" s="62" t="str">
        <f t="shared" si="239"/>
        <v/>
      </c>
      <c r="I799" s="62" t="str">
        <f t="shared" si="240"/>
        <v/>
      </c>
      <c r="J799" s="69" t="str">
        <f t="shared" si="226"/>
        <v/>
      </c>
      <c r="K799" s="62" t="str">
        <f t="shared" si="241"/>
        <v/>
      </c>
      <c r="L799" s="69" t="str">
        <f t="shared" si="227"/>
        <v/>
      </c>
      <c r="M799" s="62"/>
      <c r="N799" s="62"/>
      <c r="O799" s="62"/>
      <c r="P799" s="62"/>
      <c r="Q799" s="62"/>
      <c r="R799" s="63" t="e">
        <f t="shared" si="230"/>
        <v>#VALUE!</v>
      </c>
      <c r="S799" s="62"/>
      <c r="U799" s="36" t="str">
        <f t="shared" si="231"/>
        <v/>
      </c>
      <c r="V799" s="58" t="str">
        <f t="shared" si="232"/>
        <v/>
      </c>
      <c r="W799" s="58" t="str">
        <f t="shared" si="233"/>
        <v/>
      </c>
      <c r="X799" s="58" t="str">
        <f t="shared" si="234"/>
        <v/>
      </c>
      <c r="Y799" s="58" t="str">
        <f t="shared" si="228"/>
        <v/>
      </c>
      <c r="Z799" s="58" t="str">
        <f t="shared" si="235"/>
        <v/>
      </c>
      <c r="AA799" s="58" t="str">
        <f t="shared" si="229"/>
        <v/>
      </c>
      <c r="AB799" s="58" t="str">
        <f t="shared" si="236"/>
        <v/>
      </c>
    </row>
    <row r="800" spans="6:28" ht="14.5">
      <c r="F800" s="68" t="str">
        <f t="shared" si="237"/>
        <v/>
      </c>
      <c r="G800" s="62" t="str">
        <f t="shared" si="238"/>
        <v/>
      </c>
      <c r="H800" s="62" t="str">
        <f t="shared" si="239"/>
        <v/>
      </c>
      <c r="I800" s="62" t="str">
        <f t="shared" si="240"/>
        <v/>
      </c>
      <c r="J800" s="69" t="str">
        <f t="shared" si="226"/>
        <v/>
      </c>
      <c r="K800" s="62" t="str">
        <f t="shared" si="241"/>
        <v/>
      </c>
      <c r="L800" s="69" t="str">
        <f t="shared" si="227"/>
        <v/>
      </c>
      <c r="M800" s="62"/>
      <c r="N800" s="62"/>
      <c r="O800" s="62"/>
      <c r="P800" s="62"/>
      <c r="Q800" s="62"/>
      <c r="R800" s="63" t="e">
        <f t="shared" si="230"/>
        <v>#VALUE!</v>
      </c>
      <c r="S800" s="62"/>
      <c r="U800" s="36" t="str">
        <f t="shared" si="231"/>
        <v/>
      </c>
      <c r="V800" s="58" t="str">
        <f t="shared" si="232"/>
        <v/>
      </c>
      <c r="W800" s="58" t="str">
        <f t="shared" si="233"/>
        <v/>
      </c>
      <c r="X800" s="58" t="str">
        <f t="shared" si="234"/>
        <v/>
      </c>
      <c r="Y800" s="58" t="str">
        <f t="shared" si="228"/>
        <v/>
      </c>
      <c r="Z800" s="58" t="str">
        <f t="shared" si="235"/>
        <v/>
      </c>
      <c r="AA800" s="58" t="str">
        <f t="shared" si="229"/>
        <v/>
      </c>
      <c r="AB800" s="58" t="str">
        <f t="shared" si="236"/>
        <v/>
      </c>
    </row>
    <row r="801" spans="6:28" ht="14.5">
      <c r="F801" s="68" t="str">
        <f t="shared" si="237"/>
        <v/>
      </c>
      <c r="G801" s="62" t="str">
        <f t="shared" si="238"/>
        <v/>
      </c>
      <c r="H801" s="62" t="str">
        <f t="shared" si="239"/>
        <v/>
      </c>
      <c r="I801" s="62" t="str">
        <f t="shared" si="240"/>
        <v/>
      </c>
      <c r="J801" s="69" t="str">
        <f t="shared" si="226"/>
        <v/>
      </c>
      <c r="K801" s="62" t="str">
        <f t="shared" si="241"/>
        <v/>
      </c>
      <c r="L801" s="69" t="str">
        <f t="shared" si="227"/>
        <v/>
      </c>
      <c r="M801" s="62"/>
      <c r="N801" s="62"/>
      <c r="O801" s="62"/>
      <c r="P801" s="62"/>
      <c r="Q801" s="62"/>
      <c r="R801" s="63" t="e">
        <f t="shared" si="230"/>
        <v>#VALUE!</v>
      </c>
      <c r="S801" s="62"/>
      <c r="U801" s="36" t="str">
        <f t="shared" si="231"/>
        <v/>
      </c>
      <c r="V801" s="58" t="str">
        <f t="shared" si="232"/>
        <v/>
      </c>
      <c r="W801" s="58" t="str">
        <f t="shared" si="233"/>
        <v/>
      </c>
      <c r="X801" s="58" t="str">
        <f t="shared" si="234"/>
        <v/>
      </c>
      <c r="Y801" s="58" t="str">
        <f t="shared" si="228"/>
        <v/>
      </c>
      <c r="Z801" s="58" t="str">
        <f t="shared" si="235"/>
        <v/>
      </c>
      <c r="AA801" s="58" t="str">
        <f t="shared" si="229"/>
        <v/>
      </c>
      <c r="AB801" s="58" t="str">
        <f t="shared" si="236"/>
        <v/>
      </c>
    </row>
    <row r="802" spans="6:28" ht="14.5">
      <c r="F802" s="68" t="str">
        <f t="shared" si="237"/>
        <v/>
      </c>
      <c r="G802" s="62" t="str">
        <f t="shared" si="238"/>
        <v/>
      </c>
      <c r="H802" s="62" t="str">
        <f t="shared" si="239"/>
        <v/>
      </c>
      <c r="I802" s="62" t="str">
        <f t="shared" si="240"/>
        <v/>
      </c>
      <c r="J802" s="69" t="str">
        <f t="shared" si="226"/>
        <v/>
      </c>
      <c r="K802" s="62" t="str">
        <f t="shared" si="241"/>
        <v/>
      </c>
      <c r="L802" s="69" t="str">
        <f t="shared" si="227"/>
        <v/>
      </c>
      <c r="M802" s="62"/>
      <c r="N802" s="62"/>
      <c r="O802" s="62"/>
      <c r="P802" s="62"/>
      <c r="Q802" s="62"/>
      <c r="R802" s="63" t="e">
        <f t="shared" si="230"/>
        <v>#VALUE!</v>
      </c>
      <c r="S802" s="62"/>
      <c r="U802" s="36" t="str">
        <f t="shared" si="231"/>
        <v/>
      </c>
      <c r="V802" s="58" t="str">
        <f t="shared" si="232"/>
        <v/>
      </c>
      <c r="W802" s="58" t="str">
        <f t="shared" si="233"/>
        <v/>
      </c>
      <c r="X802" s="58" t="str">
        <f t="shared" si="234"/>
        <v/>
      </c>
      <c r="Y802" s="58" t="str">
        <f t="shared" si="228"/>
        <v/>
      </c>
      <c r="Z802" s="58" t="str">
        <f t="shared" si="235"/>
        <v/>
      </c>
      <c r="AA802" s="58" t="str">
        <f t="shared" si="229"/>
        <v/>
      </c>
      <c r="AB802" s="58" t="str">
        <f t="shared" si="236"/>
        <v/>
      </c>
    </row>
    <row r="803" spans="6:28" ht="14.5">
      <c r="F803" s="68" t="str">
        <f t="shared" si="237"/>
        <v/>
      </c>
      <c r="G803" s="62" t="str">
        <f t="shared" si="238"/>
        <v/>
      </c>
      <c r="H803" s="62" t="str">
        <f t="shared" si="239"/>
        <v/>
      </c>
      <c r="I803" s="62" t="str">
        <f t="shared" si="240"/>
        <v/>
      </c>
      <c r="J803" s="69" t="str">
        <f t="shared" si="226"/>
        <v/>
      </c>
      <c r="K803" s="62" t="str">
        <f t="shared" si="241"/>
        <v/>
      </c>
      <c r="L803" s="69" t="str">
        <f t="shared" si="227"/>
        <v/>
      </c>
      <c r="M803" s="62"/>
      <c r="N803" s="62"/>
      <c r="O803" s="62"/>
      <c r="P803" s="62"/>
      <c r="Q803" s="62"/>
      <c r="R803" s="63" t="e">
        <f t="shared" si="230"/>
        <v>#VALUE!</v>
      </c>
      <c r="S803" s="62"/>
      <c r="U803" s="36" t="str">
        <f t="shared" si="231"/>
        <v/>
      </c>
      <c r="V803" s="58" t="str">
        <f t="shared" si="232"/>
        <v/>
      </c>
      <c r="W803" s="58" t="str">
        <f t="shared" si="233"/>
        <v/>
      </c>
      <c r="X803" s="58" t="str">
        <f t="shared" si="234"/>
        <v/>
      </c>
      <c r="Y803" s="58" t="str">
        <f t="shared" si="228"/>
        <v/>
      </c>
      <c r="Z803" s="58" t="str">
        <f t="shared" si="235"/>
        <v/>
      </c>
      <c r="AA803" s="58" t="str">
        <f t="shared" si="229"/>
        <v/>
      </c>
      <c r="AB803" s="58" t="str">
        <f t="shared" si="236"/>
        <v/>
      </c>
    </row>
    <row r="804" spans="6:28" ht="14.5">
      <c r="F804" s="68" t="str">
        <f t="shared" si="237"/>
        <v/>
      </c>
      <c r="G804" s="62" t="str">
        <f t="shared" si="238"/>
        <v/>
      </c>
      <c r="H804" s="62" t="str">
        <f t="shared" si="239"/>
        <v/>
      </c>
      <c r="I804" s="62" t="str">
        <f t="shared" si="240"/>
        <v/>
      </c>
      <c r="J804" s="69" t="str">
        <f t="shared" si="226"/>
        <v/>
      </c>
      <c r="K804" s="62" t="str">
        <f t="shared" si="241"/>
        <v/>
      </c>
      <c r="L804" s="69" t="str">
        <f t="shared" si="227"/>
        <v/>
      </c>
      <c r="M804" s="62"/>
      <c r="N804" s="62"/>
      <c r="O804" s="62"/>
      <c r="P804" s="62"/>
      <c r="Q804" s="62"/>
      <c r="R804" s="63" t="e">
        <f t="shared" si="230"/>
        <v>#VALUE!</v>
      </c>
      <c r="S804" s="62"/>
      <c r="U804" s="36" t="str">
        <f t="shared" si="231"/>
        <v/>
      </c>
      <c r="V804" s="58" t="str">
        <f t="shared" si="232"/>
        <v/>
      </c>
      <c r="W804" s="58" t="str">
        <f t="shared" si="233"/>
        <v/>
      </c>
      <c r="X804" s="58" t="str">
        <f t="shared" si="234"/>
        <v/>
      </c>
      <c r="Y804" s="58" t="str">
        <f t="shared" si="228"/>
        <v/>
      </c>
      <c r="Z804" s="58" t="str">
        <f t="shared" si="235"/>
        <v/>
      </c>
      <c r="AA804" s="58" t="str">
        <f t="shared" si="229"/>
        <v/>
      </c>
      <c r="AB804" s="58" t="str">
        <f t="shared" si="236"/>
        <v/>
      </c>
    </row>
    <row r="805" spans="6:28" ht="14.5">
      <c r="F805" s="68" t="str">
        <f t="shared" si="237"/>
        <v/>
      </c>
      <c r="G805" s="62" t="str">
        <f t="shared" si="238"/>
        <v/>
      </c>
      <c r="H805" s="62" t="str">
        <f t="shared" si="239"/>
        <v/>
      </c>
      <c r="I805" s="62" t="str">
        <f t="shared" si="240"/>
        <v/>
      </c>
      <c r="J805" s="69" t="str">
        <f t="shared" si="226"/>
        <v/>
      </c>
      <c r="K805" s="62" t="str">
        <f t="shared" si="241"/>
        <v/>
      </c>
      <c r="L805" s="69" t="str">
        <f t="shared" si="227"/>
        <v/>
      </c>
      <c r="M805" s="62"/>
      <c r="N805" s="62"/>
      <c r="O805" s="62"/>
      <c r="P805" s="62"/>
      <c r="Q805" s="62"/>
      <c r="R805" s="63" t="e">
        <f t="shared" si="230"/>
        <v>#VALUE!</v>
      </c>
      <c r="S805" s="62"/>
      <c r="U805" s="36" t="str">
        <f t="shared" si="231"/>
        <v/>
      </c>
      <c r="V805" s="58" t="str">
        <f t="shared" si="232"/>
        <v/>
      </c>
      <c r="W805" s="58" t="str">
        <f t="shared" si="233"/>
        <v/>
      </c>
      <c r="X805" s="58" t="str">
        <f t="shared" si="234"/>
        <v/>
      </c>
      <c r="Y805" s="58" t="str">
        <f t="shared" si="228"/>
        <v/>
      </c>
      <c r="Z805" s="58" t="str">
        <f t="shared" si="235"/>
        <v/>
      </c>
      <c r="AA805" s="58" t="str">
        <f t="shared" si="229"/>
        <v/>
      </c>
      <c r="AB805" s="58" t="str">
        <f t="shared" si="236"/>
        <v/>
      </c>
    </row>
    <row r="806" spans="6:28" ht="14.5">
      <c r="F806" s="68" t="str">
        <f t="shared" si="237"/>
        <v/>
      </c>
      <c r="G806" s="62" t="str">
        <f t="shared" si="238"/>
        <v/>
      </c>
      <c r="H806" s="62" t="str">
        <f t="shared" si="239"/>
        <v/>
      </c>
      <c r="I806" s="62" t="str">
        <f t="shared" si="240"/>
        <v/>
      </c>
      <c r="J806" s="69" t="str">
        <f t="shared" si="226"/>
        <v/>
      </c>
      <c r="K806" s="62" t="str">
        <f t="shared" si="241"/>
        <v/>
      </c>
      <c r="L806" s="69" t="str">
        <f t="shared" si="227"/>
        <v/>
      </c>
      <c r="M806" s="62"/>
      <c r="N806" s="62"/>
      <c r="O806" s="62"/>
      <c r="P806" s="62"/>
      <c r="Q806" s="62"/>
      <c r="R806" s="63" t="e">
        <f t="shared" si="230"/>
        <v>#VALUE!</v>
      </c>
      <c r="S806" s="62"/>
      <c r="U806" s="36" t="str">
        <f t="shared" si="231"/>
        <v/>
      </c>
      <c r="V806" s="58" t="str">
        <f t="shared" si="232"/>
        <v/>
      </c>
      <c r="W806" s="58" t="str">
        <f t="shared" si="233"/>
        <v/>
      </c>
      <c r="X806" s="58" t="str">
        <f t="shared" si="234"/>
        <v/>
      </c>
      <c r="Y806" s="58" t="str">
        <f t="shared" si="228"/>
        <v/>
      </c>
      <c r="Z806" s="58" t="str">
        <f t="shared" si="235"/>
        <v/>
      </c>
      <c r="AA806" s="58" t="str">
        <f t="shared" si="229"/>
        <v/>
      </c>
      <c r="AB806" s="58" t="str">
        <f t="shared" si="236"/>
        <v/>
      </c>
    </row>
    <row r="807" spans="6:28" ht="14.5">
      <c r="F807" s="68" t="str">
        <f t="shared" si="237"/>
        <v/>
      </c>
      <c r="G807" s="62" t="str">
        <f t="shared" si="238"/>
        <v/>
      </c>
      <c r="H807" s="62" t="str">
        <f t="shared" si="239"/>
        <v/>
      </c>
      <c r="I807" s="62" t="str">
        <f t="shared" si="240"/>
        <v/>
      </c>
      <c r="J807" s="69" t="str">
        <f t="shared" si="226"/>
        <v/>
      </c>
      <c r="K807" s="62" t="str">
        <f t="shared" si="241"/>
        <v/>
      </c>
      <c r="L807" s="69" t="str">
        <f t="shared" si="227"/>
        <v/>
      </c>
      <c r="M807" s="62"/>
      <c r="N807" s="62"/>
      <c r="O807" s="62"/>
      <c r="P807" s="62"/>
      <c r="Q807" s="62"/>
      <c r="R807" s="63" t="e">
        <f t="shared" si="230"/>
        <v>#VALUE!</v>
      </c>
      <c r="S807" s="62"/>
      <c r="U807" s="36" t="str">
        <f t="shared" si="231"/>
        <v/>
      </c>
      <c r="V807" s="58" t="str">
        <f t="shared" si="232"/>
        <v/>
      </c>
      <c r="W807" s="58" t="str">
        <f t="shared" si="233"/>
        <v/>
      </c>
      <c r="X807" s="58" t="str">
        <f t="shared" si="234"/>
        <v/>
      </c>
      <c r="Y807" s="58" t="str">
        <f t="shared" si="228"/>
        <v/>
      </c>
      <c r="Z807" s="58" t="str">
        <f t="shared" si="235"/>
        <v/>
      </c>
      <c r="AA807" s="58" t="str">
        <f t="shared" si="229"/>
        <v/>
      </c>
      <c r="AB807" s="58" t="str">
        <f t="shared" si="236"/>
        <v/>
      </c>
    </row>
    <row r="808" spans="6:28" ht="14.5">
      <c r="F808" s="68" t="str">
        <f t="shared" si="237"/>
        <v/>
      </c>
      <c r="G808" s="62" t="str">
        <f t="shared" si="238"/>
        <v/>
      </c>
      <c r="H808" s="62" t="str">
        <f t="shared" si="239"/>
        <v/>
      </c>
      <c r="I808" s="62" t="str">
        <f t="shared" si="240"/>
        <v/>
      </c>
      <c r="J808" s="69" t="str">
        <f t="shared" si="226"/>
        <v/>
      </c>
      <c r="K808" s="62" t="str">
        <f t="shared" si="241"/>
        <v/>
      </c>
      <c r="L808" s="69" t="str">
        <f t="shared" si="227"/>
        <v/>
      </c>
      <c r="M808" s="62"/>
      <c r="N808" s="62"/>
      <c r="O808" s="62"/>
      <c r="P808" s="62"/>
      <c r="Q808" s="62"/>
      <c r="R808" s="63" t="e">
        <f t="shared" si="230"/>
        <v>#VALUE!</v>
      </c>
      <c r="S808" s="62"/>
      <c r="U808" s="36" t="str">
        <f t="shared" si="231"/>
        <v/>
      </c>
      <c r="V808" s="58" t="str">
        <f t="shared" si="232"/>
        <v/>
      </c>
      <c r="W808" s="58" t="str">
        <f t="shared" si="233"/>
        <v/>
      </c>
      <c r="X808" s="58" t="str">
        <f t="shared" si="234"/>
        <v/>
      </c>
      <c r="Y808" s="58" t="str">
        <f t="shared" si="228"/>
        <v/>
      </c>
      <c r="Z808" s="58" t="str">
        <f t="shared" si="235"/>
        <v/>
      </c>
      <c r="AA808" s="58" t="str">
        <f t="shared" si="229"/>
        <v/>
      </c>
      <c r="AB808" s="58" t="str">
        <f t="shared" si="236"/>
        <v/>
      </c>
    </row>
    <row r="809" spans="6:28" ht="14.5">
      <c r="F809" s="68" t="str">
        <f t="shared" si="237"/>
        <v/>
      </c>
      <c r="G809" s="62" t="str">
        <f t="shared" si="238"/>
        <v/>
      </c>
      <c r="H809" s="62" t="str">
        <f t="shared" si="239"/>
        <v/>
      </c>
      <c r="I809" s="62" t="str">
        <f t="shared" si="240"/>
        <v/>
      </c>
      <c r="J809" s="69" t="str">
        <f t="shared" si="226"/>
        <v/>
      </c>
      <c r="K809" s="62" t="str">
        <f t="shared" si="241"/>
        <v/>
      </c>
      <c r="L809" s="69" t="str">
        <f t="shared" si="227"/>
        <v/>
      </c>
      <c r="M809" s="62"/>
      <c r="N809" s="62"/>
      <c r="O809" s="62"/>
      <c r="P809" s="62"/>
      <c r="Q809" s="62"/>
      <c r="R809" s="63" t="e">
        <f t="shared" si="230"/>
        <v>#VALUE!</v>
      </c>
      <c r="S809" s="62"/>
      <c r="U809" s="36" t="str">
        <f t="shared" si="231"/>
        <v/>
      </c>
      <c r="V809" s="58" t="str">
        <f t="shared" si="232"/>
        <v/>
      </c>
      <c r="W809" s="58" t="str">
        <f t="shared" si="233"/>
        <v/>
      </c>
      <c r="X809" s="58" t="str">
        <f t="shared" si="234"/>
        <v/>
      </c>
      <c r="Y809" s="58" t="str">
        <f t="shared" si="228"/>
        <v/>
      </c>
      <c r="Z809" s="58" t="str">
        <f t="shared" si="235"/>
        <v/>
      </c>
      <c r="AA809" s="58" t="str">
        <f t="shared" si="229"/>
        <v/>
      </c>
      <c r="AB809" s="58" t="str">
        <f t="shared" si="236"/>
        <v/>
      </c>
    </row>
    <row r="810" spans="6:28" ht="14.5">
      <c r="F810" s="68" t="str">
        <f t="shared" si="237"/>
        <v/>
      </c>
      <c r="G810" s="62" t="str">
        <f t="shared" si="238"/>
        <v/>
      </c>
      <c r="H810" s="62" t="str">
        <f t="shared" si="239"/>
        <v/>
      </c>
      <c r="I810" s="62" t="str">
        <f t="shared" si="240"/>
        <v/>
      </c>
      <c r="J810" s="69" t="str">
        <f t="shared" si="226"/>
        <v/>
      </c>
      <c r="K810" s="62" t="str">
        <f t="shared" si="241"/>
        <v/>
      </c>
      <c r="L810" s="69" t="str">
        <f t="shared" si="227"/>
        <v/>
      </c>
      <c r="M810" s="62"/>
      <c r="N810" s="62"/>
      <c r="O810" s="62"/>
      <c r="P810" s="62"/>
      <c r="Q810" s="62"/>
      <c r="R810" s="63" t="e">
        <f t="shared" si="230"/>
        <v>#VALUE!</v>
      </c>
      <c r="S810" s="62"/>
      <c r="U810" s="36" t="str">
        <f t="shared" si="231"/>
        <v/>
      </c>
      <c r="V810" s="58" t="str">
        <f t="shared" si="232"/>
        <v/>
      </c>
      <c r="W810" s="58" t="str">
        <f t="shared" si="233"/>
        <v/>
      </c>
      <c r="X810" s="58" t="str">
        <f t="shared" si="234"/>
        <v/>
      </c>
      <c r="Y810" s="58" t="str">
        <f t="shared" si="228"/>
        <v/>
      </c>
      <c r="Z810" s="58" t="str">
        <f t="shared" si="235"/>
        <v/>
      </c>
      <c r="AA810" s="58" t="str">
        <f t="shared" si="229"/>
        <v/>
      </c>
      <c r="AB810" s="58" t="str">
        <f t="shared" si="236"/>
        <v/>
      </c>
    </row>
    <row r="811" spans="6:28" ht="14.5">
      <c r="F811" s="68" t="str">
        <f t="shared" si="237"/>
        <v/>
      </c>
      <c r="G811" s="62" t="str">
        <f t="shared" si="238"/>
        <v/>
      </c>
      <c r="H811" s="62" t="str">
        <f t="shared" si="239"/>
        <v/>
      </c>
      <c r="I811" s="62" t="str">
        <f t="shared" si="240"/>
        <v/>
      </c>
      <c r="J811" s="69" t="str">
        <f t="shared" si="226"/>
        <v/>
      </c>
      <c r="K811" s="62" t="str">
        <f t="shared" si="241"/>
        <v/>
      </c>
      <c r="L811" s="69" t="str">
        <f t="shared" si="227"/>
        <v/>
      </c>
      <c r="M811" s="62"/>
      <c r="N811" s="62"/>
      <c r="O811" s="62"/>
      <c r="P811" s="62"/>
      <c r="Q811" s="62"/>
      <c r="R811" s="63" t="e">
        <f t="shared" si="230"/>
        <v>#VALUE!</v>
      </c>
      <c r="S811" s="62"/>
      <c r="U811" s="36" t="str">
        <f t="shared" si="231"/>
        <v/>
      </c>
      <c r="V811" s="58" t="str">
        <f t="shared" si="232"/>
        <v/>
      </c>
      <c r="W811" s="58" t="str">
        <f t="shared" si="233"/>
        <v/>
      </c>
      <c r="X811" s="58" t="str">
        <f t="shared" si="234"/>
        <v/>
      </c>
      <c r="Y811" s="58" t="str">
        <f t="shared" si="228"/>
        <v/>
      </c>
      <c r="Z811" s="58" t="str">
        <f t="shared" si="235"/>
        <v/>
      </c>
      <c r="AA811" s="58" t="str">
        <f t="shared" si="229"/>
        <v/>
      </c>
      <c r="AB811" s="58" t="str">
        <f t="shared" si="236"/>
        <v/>
      </c>
    </row>
    <row r="812" spans="6:28" ht="14.5">
      <c r="F812" s="68" t="str">
        <f t="shared" si="237"/>
        <v/>
      </c>
      <c r="G812" s="62" t="str">
        <f t="shared" si="238"/>
        <v/>
      </c>
      <c r="H812" s="62" t="str">
        <f t="shared" si="239"/>
        <v/>
      </c>
      <c r="I812" s="62" t="str">
        <f t="shared" si="240"/>
        <v/>
      </c>
      <c r="J812" s="69" t="str">
        <f t="shared" si="226"/>
        <v/>
      </c>
      <c r="K812" s="62" t="str">
        <f t="shared" si="241"/>
        <v/>
      </c>
      <c r="L812" s="69" t="str">
        <f t="shared" si="227"/>
        <v/>
      </c>
      <c r="M812" s="62"/>
      <c r="N812" s="62"/>
      <c r="O812" s="62"/>
      <c r="P812" s="62"/>
      <c r="Q812" s="62"/>
      <c r="R812" s="63" t="e">
        <f t="shared" si="230"/>
        <v>#VALUE!</v>
      </c>
      <c r="S812" s="62"/>
      <c r="U812" s="36" t="str">
        <f t="shared" si="231"/>
        <v/>
      </c>
      <c r="V812" s="58" t="str">
        <f t="shared" si="232"/>
        <v/>
      </c>
      <c r="W812" s="58" t="str">
        <f t="shared" si="233"/>
        <v/>
      </c>
      <c r="X812" s="58" t="str">
        <f t="shared" si="234"/>
        <v/>
      </c>
      <c r="Y812" s="58" t="str">
        <f t="shared" si="228"/>
        <v/>
      </c>
      <c r="Z812" s="58" t="str">
        <f t="shared" si="235"/>
        <v/>
      </c>
      <c r="AA812" s="58" t="str">
        <f t="shared" si="229"/>
        <v/>
      </c>
      <c r="AB812" s="58" t="str">
        <f t="shared" si="236"/>
        <v/>
      </c>
    </row>
    <row r="813" spans="6:28" ht="14.5">
      <c r="F813" s="68" t="str">
        <f t="shared" si="237"/>
        <v/>
      </c>
      <c r="G813" s="62" t="str">
        <f t="shared" si="238"/>
        <v/>
      </c>
      <c r="H813" s="62" t="str">
        <f t="shared" si="239"/>
        <v/>
      </c>
      <c r="I813" s="62" t="str">
        <f t="shared" si="240"/>
        <v/>
      </c>
      <c r="J813" s="69" t="str">
        <f t="shared" si="226"/>
        <v/>
      </c>
      <c r="K813" s="62" t="str">
        <f t="shared" si="241"/>
        <v/>
      </c>
      <c r="L813" s="69" t="str">
        <f t="shared" si="227"/>
        <v/>
      </c>
      <c r="M813" s="62"/>
      <c r="N813" s="62"/>
      <c r="O813" s="62"/>
      <c r="P813" s="62"/>
      <c r="Q813" s="62"/>
      <c r="R813" s="63" t="e">
        <f t="shared" si="230"/>
        <v>#VALUE!</v>
      </c>
      <c r="S813" s="62"/>
      <c r="U813" s="36" t="str">
        <f t="shared" si="231"/>
        <v/>
      </c>
      <c r="V813" s="58" t="str">
        <f t="shared" si="232"/>
        <v/>
      </c>
      <c r="W813" s="58" t="str">
        <f t="shared" si="233"/>
        <v/>
      </c>
      <c r="X813" s="58" t="str">
        <f t="shared" si="234"/>
        <v/>
      </c>
      <c r="Y813" s="58" t="str">
        <f t="shared" si="228"/>
        <v/>
      </c>
      <c r="Z813" s="58" t="str">
        <f t="shared" si="235"/>
        <v/>
      </c>
      <c r="AA813" s="58" t="str">
        <f t="shared" si="229"/>
        <v/>
      </c>
      <c r="AB813" s="58" t="str">
        <f t="shared" si="236"/>
        <v/>
      </c>
    </row>
    <row r="814" spans="6:28" ht="14.5">
      <c r="F814" s="68" t="str">
        <f t="shared" si="237"/>
        <v/>
      </c>
      <c r="G814" s="62" t="str">
        <f t="shared" si="238"/>
        <v/>
      </c>
      <c r="H814" s="62" t="str">
        <f t="shared" si="239"/>
        <v/>
      </c>
      <c r="I814" s="62" t="str">
        <f t="shared" si="240"/>
        <v/>
      </c>
      <c r="J814" s="69" t="str">
        <f t="shared" si="226"/>
        <v/>
      </c>
      <c r="K814" s="62" t="str">
        <f t="shared" si="241"/>
        <v/>
      </c>
      <c r="L814" s="69" t="str">
        <f t="shared" si="227"/>
        <v/>
      </c>
      <c r="M814" s="62"/>
      <c r="N814" s="62"/>
      <c r="O814" s="62"/>
      <c r="P814" s="62"/>
      <c r="Q814" s="62"/>
      <c r="R814" s="63" t="e">
        <f t="shared" si="230"/>
        <v>#VALUE!</v>
      </c>
      <c r="S814" s="62"/>
      <c r="U814" s="36" t="str">
        <f t="shared" si="231"/>
        <v/>
      </c>
      <c r="V814" s="58" t="str">
        <f t="shared" si="232"/>
        <v/>
      </c>
      <c r="W814" s="58" t="str">
        <f t="shared" si="233"/>
        <v/>
      </c>
      <c r="X814" s="58" t="str">
        <f t="shared" si="234"/>
        <v/>
      </c>
      <c r="Y814" s="58" t="str">
        <f t="shared" si="228"/>
        <v/>
      </c>
      <c r="Z814" s="58" t="str">
        <f t="shared" si="235"/>
        <v/>
      </c>
      <c r="AA814" s="58" t="str">
        <f t="shared" si="229"/>
        <v/>
      </c>
      <c r="AB814" s="58" t="str">
        <f t="shared" si="236"/>
        <v/>
      </c>
    </row>
    <row r="815" spans="6:28" ht="14.5">
      <c r="F815" s="68" t="str">
        <f t="shared" si="237"/>
        <v/>
      </c>
      <c r="G815" s="62" t="str">
        <f t="shared" si="238"/>
        <v/>
      </c>
      <c r="H815" s="62" t="str">
        <f t="shared" si="239"/>
        <v/>
      </c>
      <c r="I815" s="62" t="str">
        <f t="shared" si="240"/>
        <v/>
      </c>
      <c r="J815" s="69" t="str">
        <f t="shared" si="226"/>
        <v/>
      </c>
      <c r="K815" s="62" t="str">
        <f t="shared" si="241"/>
        <v/>
      </c>
      <c r="L815" s="69" t="str">
        <f t="shared" si="227"/>
        <v/>
      </c>
      <c r="M815" s="62"/>
      <c r="N815" s="62"/>
      <c r="O815" s="62"/>
      <c r="P815" s="62"/>
      <c r="Q815" s="62"/>
      <c r="R815" s="63" t="e">
        <f t="shared" si="230"/>
        <v>#VALUE!</v>
      </c>
      <c r="S815" s="62"/>
      <c r="U815" s="36" t="str">
        <f t="shared" si="231"/>
        <v/>
      </c>
      <c r="V815" s="58" t="str">
        <f t="shared" si="232"/>
        <v/>
      </c>
      <c r="W815" s="58" t="str">
        <f t="shared" si="233"/>
        <v/>
      </c>
      <c r="X815" s="58" t="str">
        <f t="shared" si="234"/>
        <v/>
      </c>
      <c r="Y815" s="58" t="str">
        <f t="shared" si="228"/>
        <v/>
      </c>
      <c r="Z815" s="58" t="str">
        <f t="shared" si="235"/>
        <v/>
      </c>
      <c r="AA815" s="58" t="str">
        <f t="shared" si="229"/>
        <v/>
      </c>
      <c r="AB815" s="58" t="str">
        <f t="shared" si="236"/>
        <v/>
      </c>
    </row>
    <row r="816" spans="6:28" ht="14.5">
      <c r="F816" s="68" t="str">
        <f t="shared" si="237"/>
        <v/>
      </c>
      <c r="G816" s="62" t="str">
        <f t="shared" si="238"/>
        <v/>
      </c>
      <c r="H816" s="62" t="str">
        <f t="shared" si="239"/>
        <v/>
      </c>
      <c r="I816" s="62" t="str">
        <f t="shared" si="240"/>
        <v/>
      </c>
      <c r="J816" s="69" t="str">
        <f t="shared" si="226"/>
        <v/>
      </c>
      <c r="K816" s="62" t="str">
        <f t="shared" si="241"/>
        <v/>
      </c>
      <c r="L816" s="69" t="str">
        <f t="shared" si="227"/>
        <v/>
      </c>
      <c r="M816" s="62"/>
      <c r="N816" s="62"/>
      <c r="O816" s="62"/>
      <c r="P816" s="62"/>
      <c r="Q816" s="62"/>
      <c r="R816" s="63" t="e">
        <f t="shared" si="230"/>
        <v>#VALUE!</v>
      </c>
      <c r="S816" s="62"/>
      <c r="U816" s="36" t="str">
        <f t="shared" si="231"/>
        <v/>
      </c>
      <c r="V816" s="58" t="str">
        <f t="shared" si="232"/>
        <v/>
      </c>
      <c r="W816" s="58" t="str">
        <f t="shared" si="233"/>
        <v/>
      </c>
      <c r="X816" s="58" t="str">
        <f t="shared" si="234"/>
        <v/>
      </c>
      <c r="Y816" s="58" t="str">
        <f t="shared" si="228"/>
        <v/>
      </c>
      <c r="Z816" s="58" t="str">
        <f t="shared" si="235"/>
        <v/>
      </c>
      <c r="AA816" s="58" t="str">
        <f t="shared" si="229"/>
        <v/>
      </c>
      <c r="AB816" s="58" t="str">
        <f t="shared" si="236"/>
        <v/>
      </c>
    </row>
    <row r="817" spans="6:28" ht="14.5">
      <c r="F817" s="68" t="str">
        <f t="shared" si="237"/>
        <v/>
      </c>
      <c r="G817" s="62" t="str">
        <f t="shared" si="238"/>
        <v/>
      </c>
      <c r="H817" s="62" t="str">
        <f t="shared" si="239"/>
        <v/>
      </c>
      <c r="I817" s="62" t="str">
        <f t="shared" si="240"/>
        <v/>
      </c>
      <c r="J817" s="69" t="str">
        <f t="shared" si="226"/>
        <v/>
      </c>
      <c r="K817" s="62" t="str">
        <f t="shared" si="241"/>
        <v/>
      </c>
      <c r="L817" s="69" t="str">
        <f t="shared" si="227"/>
        <v/>
      </c>
      <c r="M817" s="62"/>
      <c r="N817" s="62"/>
      <c r="O817" s="62"/>
      <c r="P817" s="62"/>
      <c r="Q817" s="62"/>
      <c r="R817" s="63" t="e">
        <f t="shared" si="230"/>
        <v>#VALUE!</v>
      </c>
      <c r="S817" s="62"/>
      <c r="U817" s="36" t="str">
        <f t="shared" si="231"/>
        <v/>
      </c>
      <c r="V817" s="58" t="str">
        <f t="shared" si="232"/>
        <v/>
      </c>
      <c r="W817" s="58" t="str">
        <f t="shared" si="233"/>
        <v/>
      </c>
      <c r="X817" s="58" t="str">
        <f t="shared" si="234"/>
        <v/>
      </c>
      <c r="Y817" s="58" t="str">
        <f t="shared" si="228"/>
        <v/>
      </c>
      <c r="Z817" s="58" t="str">
        <f t="shared" si="235"/>
        <v/>
      </c>
      <c r="AA817" s="58" t="str">
        <f t="shared" si="229"/>
        <v/>
      </c>
      <c r="AB817" s="58" t="str">
        <f t="shared" si="236"/>
        <v/>
      </c>
    </row>
    <row r="818" spans="6:28" ht="14.5">
      <c r="F818" s="68" t="str">
        <f t="shared" si="237"/>
        <v/>
      </c>
      <c r="G818" s="62" t="str">
        <f t="shared" si="238"/>
        <v/>
      </c>
      <c r="H818" s="62" t="str">
        <f t="shared" si="239"/>
        <v/>
      </c>
      <c r="I818" s="62" t="str">
        <f t="shared" si="240"/>
        <v/>
      </c>
      <c r="J818" s="69" t="str">
        <f t="shared" si="226"/>
        <v/>
      </c>
      <c r="K818" s="62" t="str">
        <f t="shared" si="241"/>
        <v/>
      </c>
      <c r="L818" s="69" t="str">
        <f t="shared" si="227"/>
        <v/>
      </c>
      <c r="M818" s="62"/>
      <c r="N818" s="62"/>
      <c r="O818" s="62"/>
      <c r="P818" s="62"/>
      <c r="Q818" s="62"/>
      <c r="R818" s="63" t="e">
        <f t="shared" si="230"/>
        <v>#VALUE!</v>
      </c>
      <c r="S818" s="62"/>
      <c r="U818" s="36" t="str">
        <f t="shared" si="231"/>
        <v/>
      </c>
      <c r="V818" s="58" t="str">
        <f t="shared" si="232"/>
        <v/>
      </c>
      <c r="W818" s="58" t="str">
        <f t="shared" si="233"/>
        <v/>
      </c>
      <c r="X818" s="58" t="str">
        <f t="shared" si="234"/>
        <v/>
      </c>
      <c r="Y818" s="58" t="str">
        <f t="shared" si="228"/>
        <v/>
      </c>
      <c r="Z818" s="58" t="str">
        <f t="shared" si="235"/>
        <v/>
      </c>
      <c r="AA818" s="58" t="str">
        <f t="shared" si="229"/>
        <v/>
      </c>
      <c r="AB818" s="58" t="str">
        <f t="shared" si="236"/>
        <v/>
      </c>
    </row>
    <row r="819" spans="6:28" ht="14.5">
      <c r="F819" s="68" t="str">
        <f t="shared" si="237"/>
        <v/>
      </c>
      <c r="G819" s="62" t="str">
        <f t="shared" si="238"/>
        <v/>
      </c>
      <c r="H819" s="62" t="str">
        <f t="shared" si="239"/>
        <v/>
      </c>
      <c r="I819" s="62" t="str">
        <f t="shared" si="240"/>
        <v/>
      </c>
      <c r="J819" s="69" t="str">
        <f t="shared" si="226"/>
        <v/>
      </c>
      <c r="K819" s="62" t="str">
        <f t="shared" si="241"/>
        <v/>
      </c>
      <c r="L819" s="69" t="str">
        <f t="shared" si="227"/>
        <v/>
      </c>
      <c r="M819" s="62"/>
      <c r="N819" s="62"/>
      <c r="O819" s="62"/>
      <c r="P819" s="62"/>
      <c r="Q819" s="62"/>
      <c r="R819" s="63" t="e">
        <f t="shared" si="230"/>
        <v>#VALUE!</v>
      </c>
      <c r="S819" s="62"/>
      <c r="U819" s="36" t="str">
        <f t="shared" si="231"/>
        <v/>
      </c>
      <c r="V819" s="58" t="str">
        <f t="shared" si="232"/>
        <v/>
      </c>
      <c r="W819" s="58" t="str">
        <f t="shared" si="233"/>
        <v/>
      </c>
      <c r="X819" s="58" t="str">
        <f t="shared" si="234"/>
        <v/>
      </c>
      <c r="Y819" s="58" t="str">
        <f t="shared" si="228"/>
        <v/>
      </c>
      <c r="Z819" s="58" t="str">
        <f t="shared" si="235"/>
        <v/>
      </c>
      <c r="AA819" s="58" t="str">
        <f t="shared" si="229"/>
        <v/>
      </c>
      <c r="AB819" s="58" t="str">
        <f t="shared" si="236"/>
        <v/>
      </c>
    </row>
    <row r="820" spans="6:28" ht="14.5">
      <c r="F820" s="68" t="str">
        <f t="shared" si="237"/>
        <v/>
      </c>
      <c r="G820" s="62" t="str">
        <f t="shared" si="238"/>
        <v/>
      </c>
      <c r="H820" s="62" t="str">
        <f t="shared" si="239"/>
        <v/>
      </c>
      <c r="I820" s="62" t="str">
        <f t="shared" si="240"/>
        <v/>
      </c>
      <c r="J820" s="69" t="str">
        <f t="shared" si="226"/>
        <v/>
      </c>
      <c r="K820" s="62" t="str">
        <f t="shared" si="241"/>
        <v/>
      </c>
      <c r="L820" s="69" t="str">
        <f t="shared" si="227"/>
        <v/>
      </c>
      <c r="M820" s="62"/>
      <c r="N820" s="62"/>
      <c r="O820" s="62"/>
      <c r="P820" s="62"/>
      <c r="Q820" s="62"/>
      <c r="R820" s="63" t="e">
        <f t="shared" si="230"/>
        <v>#VALUE!</v>
      </c>
      <c r="S820" s="62"/>
      <c r="U820" s="36" t="str">
        <f t="shared" si="231"/>
        <v/>
      </c>
      <c r="V820" s="58" t="str">
        <f t="shared" si="232"/>
        <v/>
      </c>
      <c r="W820" s="58" t="str">
        <f t="shared" si="233"/>
        <v/>
      </c>
      <c r="X820" s="58" t="str">
        <f t="shared" si="234"/>
        <v/>
      </c>
      <c r="Y820" s="58" t="str">
        <f t="shared" si="228"/>
        <v/>
      </c>
      <c r="Z820" s="58" t="str">
        <f t="shared" si="235"/>
        <v/>
      </c>
      <c r="AA820" s="58" t="str">
        <f t="shared" si="229"/>
        <v/>
      </c>
      <c r="AB820" s="58" t="str">
        <f t="shared" si="236"/>
        <v/>
      </c>
    </row>
    <row r="821" spans="6:28" ht="14.5">
      <c r="F821" s="68" t="str">
        <f t="shared" si="237"/>
        <v/>
      </c>
      <c r="G821" s="62" t="str">
        <f t="shared" si="238"/>
        <v/>
      </c>
      <c r="H821" s="62" t="str">
        <f t="shared" si="239"/>
        <v/>
      </c>
      <c r="I821" s="62" t="str">
        <f t="shared" si="240"/>
        <v/>
      </c>
      <c r="J821" s="69" t="str">
        <f t="shared" si="226"/>
        <v/>
      </c>
      <c r="K821" s="62" t="str">
        <f t="shared" si="241"/>
        <v/>
      </c>
      <c r="L821" s="69" t="str">
        <f t="shared" si="227"/>
        <v/>
      </c>
      <c r="M821" s="62"/>
      <c r="N821" s="62"/>
      <c r="O821" s="62"/>
      <c r="P821" s="62"/>
      <c r="Q821" s="62"/>
      <c r="R821" s="63" t="e">
        <f t="shared" si="230"/>
        <v>#VALUE!</v>
      </c>
      <c r="S821" s="62"/>
      <c r="U821" s="36" t="str">
        <f t="shared" si="231"/>
        <v/>
      </c>
      <c r="V821" s="58" t="str">
        <f t="shared" si="232"/>
        <v/>
      </c>
      <c r="W821" s="58" t="str">
        <f t="shared" si="233"/>
        <v/>
      </c>
      <c r="X821" s="58" t="str">
        <f t="shared" si="234"/>
        <v/>
      </c>
      <c r="Y821" s="58" t="str">
        <f t="shared" si="228"/>
        <v/>
      </c>
      <c r="Z821" s="58" t="str">
        <f t="shared" si="235"/>
        <v/>
      </c>
      <c r="AA821" s="58" t="str">
        <f t="shared" si="229"/>
        <v/>
      </c>
      <c r="AB821" s="58" t="str">
        <f t="shared" si="236"/>
        <v/>
      </c>
    </row>
    <row r="822" spans="6:28" ht="14.5">
      <c r="F822" s="68" t="str">
        <f t="shared" si="237"/>
        <v/>
      </c>
      <c r="G822" s="62" t="str">
        <f t="shared" si="238"/>
        <v/>
      </c>
      <c r="H822" s="62" t="str">
        <f t="shared" si="239"/>
        <v/>
      </c>
      <c r="I822" s="62" t="str">
        <f t="shared" si="240"/>
        <v/>
      </c>
      <c r="J822" s="69" t="str">
        <f t="shared" si="226"/>
        <v/>
      </c>
      <c r="K822" s="62" t="str">
        <f t="shared" si="241"/>
        <v/>
      </c>
      <c r="L822" s="69" t="str">
        <f t="shared" si="227"/>
        <v/>
      </c>
      <c r="M822" s="62"/>
      <c r="N822" s="62"/>
      <c r="O822" s="62"/>
      <c r="P822" s="62"/>
      <c r="Q822" s="62"/>
      <c r="R822" s="63" t="e">
        <f t="shared" si="230"/>
        <v>#VALUE!</v>
      </c>
      <c r="S822" s="62"/>
      <c r="U822" s="36" t="str">
        <f t="shared" si="231"/>
        <v/>
      </c>
      <c r="V822" s="58" t="str">
        <f t="shared" si="232"/>
        <v/>
      </c>
      <c r="W822" s="58" t="str">
        <f t="shared" si="233"/>
        <v/>
      </c>
      <c r="X822" s="58" t="str">
        <f t="shared" si="234"/>
        <v/>
      </c>
      <c r="Y822" s="58" t="str">
        <f t="shared" si="228"/>
        <v/>
      </c>
      <c r="Z822" s="58" t="str">
        <f t="shared" si="235"/>
        <v/>
      </c>
      <c r="AA822" s="58" t="str">
        <f t="shared" si="229"/>
        <v/>
      </c>
      <c r="AB822" s="58" t="str">
        <f t="shared" si="236"/>
        <v/>
      </c>
    </row>
    <row r="823" spans="6:28" ht="14.5">
      <c r="F823" s="68" t="str">
        <f t="shared" si="237"/>
        <v/>
      </c>
      <c r="G823" s="62" t="str">
        <f t="shared" si="238"/>
        <v/>
      </c>
      <c r="H823" s="62" t="str">
        <f t="shared" si="239"/>
        <v/>
      </c>
      <c r="I823" s="62" t="str">
        <f t="shared" si="240"/>
        <v/>
      </c>
      <c r="J823" s="69" t="str">
        <f t="shared" si="226"/>
        <v/>
      </c>
      <c r="K823" s="62" t="str">
        <f t="shared" si="241"/>
        <v/>
      </c>
      <c r="L823" s="69" t="str">
        <f t="shared" si="227"/>
        <v/>
      </c>
      <c r="M823" s="62"/>
      <c r="N823" s="62"/>
      <c r="O823" s="62"/>
      <c r="P823" s="62"/>
      <c r="Q823" s="62"/>
      <c r="R823" s="63" t="e">
        <f t="shared" si="230"/>
        <v>#VALUE!</v>
      </c>
      <c r="S823" s="62"/>
      <c r="U823" s="36" t="str">
        <f t="shared" si="231"/>
        <v/>
      </c>
      <c r="V823" s="58" t="str">
        <f t="shared" si="232"/>
        <v/>
      </c>
      <c r="W823" s="58" t="str">
        <f t="shared" si="233"/>
        <v/>
      </c>
      <c r="X823" s="58" t="str">
        <f t="shared" si="234"/>
        <v/>
      </c>
      <c r="Y823" s="58" t="str">
        <f t="shared" si="228"/>
        <v/>
      </c>
      <c r="Z823" s="58" t="str">
        <f t="shared" si="235"/>
        <v/>
      </c>
      <c r="AA823" s="58" t="str">
        <f t="shared" si="229"/>
        <v/>
      </c>
      <c r="AB823" s="58" t="str">
        <f t="shared" si="236"/>
        <v/>
      </c>
    </row>
    <row r="824" spans="6:28" ht="14.5">
      <c r="F824" s="68" t="str">
        <f t="shared" si="237"/>
        <v/>
      </c>
      <c r="G824" s="62" t="str">
        <f t="shared" si="238"/>
        <v/>
      </c>
      <c r="H824" s="62" t="str">
        <f t="shared" si="239"/>
        <v/>
      </c>
      <c r="I824" s="62" t="str">
        <f t="shared" si="240"/>
        <v/>
      </c>
      <c r="J824" s="69" t="str">
        <f t="shared" si="226"/>
        <v/>
      </c>
      <c r="K824" s="62" t="str">
        <f t="shared" si="241"/>
        <v/>
      </c>
      <c r="L824" s="69" t="str">
        <f t="shared" si="227"/>
        <v/>
      </c>
      <c r="M824" s="62"/>
      <c r="N824" s="62"/>
      <c r="O824" s="62"/>
      <c r="P824" s="62"/>
      <c r="Q824" s="62"/>
      <c r="R824" s="63" t="e">
        <f t="shared" si="230"/>
        <v>#VALUE!</v>
      </c>
      <c r="S824" s="62"/>
      <c r="U824" s="36" t="str">
        <f t="shared" si="231"/>
        <v/>
      </c>
      <c r="V824" s="58" t="str">
        <f t="shared" si="232"/>
        <v/>
      </c>
      <c r="W824" s="58" t="str">
        <f t="shared" si="233"/>
        <v/>
      </c>
      <c r="X824" s="58" t="str">
        <f t="shared" si="234"/>
        <v/>
      </c>
      <c r="Y824" s="58" t="str">
        <f t="shared" si="228"/>
        <v/>
      </c>
      <c r="Z824" s="58" t="str">
        <f t="shared" si="235"/>
        <v/>
      </c>
      <c r="AA824" s="58" t="str">
        <f t="shared" si="229"/>
        <v/>
      </c>
      <c r="AB824" s="58" t="str">
        <f t="shared" si="236"/>
        <v/>
      </c>
    </row>
    <row r="825" spans="6:28" ht="14.5">
      <c r="F825" s="68" t="str">
        <f t="shared" si="237"/>
        <v/>
      </c>
      <c r="G825" s="62" t="str">
        <f t="shared" si="238"/>
        <v/>
      </c>
      <c r="H825" s="62" t="str">
        <f t="shared" si="239"/>
        <v/>
      </c>
      <c r="I825" s="62" t="str">
        <f t="shared" si="240"/>
        <v/>
      </c>
      <c r="J825" s="69" t="str">
        <f t="shared" si="226"/>
        <v/>
      </c>
      <c r="K825" s="62" t="str">
        <f t="shared" si="241"/>
        <v/>
      </c>
      <c r="L825" s="69" t="str">
        <f t="shared" si="227"/>
        <v/>
      </c>
      <c r="M825" s="62"/>
      <c r="N825" s="62"/>
      <c r="O825" s="62"/>
      <c r="P825" s="62"/>
      <c r="Q825" s="62"/>
      <c r="R825" s="63" t="e">
        <f t="shared" si="230"/>
        <v>#VALUE!</v>
      </c>
      <c r="S825" s="62"/>
      <c r="U825" s="36" t="str">
        <f t="shared" si="231"/>
        <v/>
      </c>
      <c r="V825" s="58" t="str">
        <f t="shared" si="232"/>
        <v/>
      </c>
      <c r="W825" s="58" t="str">
        <f t="shared" si="233"/>
        <v/>
      </c>
      <c r="X825" s="58" t="str">
        <f t="shared" si="234"/>
        <v/>
      </c>
      <c r="Y825" s="58" t="str">
        <f t="shared" si="228"/>
        <v/>
      </c>
      <c r="Z825" s="58" t="str">
        <f t="shared" si="235"/>
        <v/>
      </c>
      <c r="AA825" s="58" t="str">
        <f t="shared" si="229"/>
        <v/>
      </c>
      <c r="AB825" s="58" t="str">
        <f t="shared" si="236"/>
        <v/>
      </c>
    </row>
    <row r="826" spans="6:28" ht="14.5">
      <c r="F826" s="68" t="str">
        <f t="shared" si="237"/>
        <v/>
      </c>
      <c r="G826" s="62" t="str">
        <f t="shared" si="238"/>
        <v/>
      </c>
      <c r="H826" s="62" t="str">
        <f t="shared" si="239"/>
        <v/>
      </c>
      <c r="I826" s="62" t="str">
        <f t="shared" si="240"/>
        <v/>
      </c>
      <c r="J826" s="69" t="str">
        <f t="shared" si="226"/>
        <v/>
      </c>
      <c r="K826" s="62" t="str">
        <f t="shared" si="241"/>
        <v/>
      </c>
      <c r="L826" s="69" t="str">
        <f t="shared" si="227"/>
        <v/>
      </c>
      <c r="M826" s="62"/>
      <c r="N826" s="62"/>
      <c r="O826" s="62"/>
      <c r="P826" s="62"/>
      <c r="Q826" s="62"/>
      <c r="R826" s="63" t="e">
        <f t="shared" si="230"/>
        <v>#VALUE!</v>
      </c>
      <c r="S826" s="62"/>
      <c r="U826" s="36" t="str">
        <f t="shared" si="231"/>
        <v/>
      </c>
      <c r="V826" s="58" t="str">
        <f t="shared" si="232"/>
        <v/>
      </c>
      <c r="W826" s="58" t="str">
        <f t="shared" si="233"/>
        <v/>
      </c>
      <c r="X826" s="58" t="str">
        <f t="shared" si="234"/>
        <v/>
      </c>
      <c r="Y826" s="58" t="str">
        <f t="shared" si="228"/>
        <v/>
      </c>
      <c r="Z826" s="58" t="str">
        <f t="shared" si="235"/>
        <v/>
      </c>
      <c r="AA826" s="58" t="str">
        <f t="shared" si="229"/>
        <v/>
      </c>
      <c r="AB826" s="58" t="str">
        <f t="shared" si="236"/>
        <v/>
      </c>
    </row>
    <row r="827" spans="6:28" ht="14.5">
      <c r="F827" s="68" t="str">
        <f t="shared" si="237"/>
        <v/>
      </c>
      <c r="G827" s="62" t="str">
        <f t="shared" si="238"/>
        <v/>
      </c>
      <c r="H827" s="62" t="str">
        <f t="shared" si="239"/>
        <v/>
      </c>
      <c r="I827" s="62" t="str">
        <f t="shared" si="240"/>
        <v/>
      </c>
      <c r="J827" s="69" t="str">
        <f t="shared" si="226"/>
        <v/>
      </c>
      <c r="K827" s="62" t="str">
        <f t="shared" si="241"/>
        <v/>
      </c>
      <c r="L827" s="69" t="str">
        <f t="shared" si="227"/>
        <v/>
      </c>
      <c r="M827" s="62"/>
      <c r="N827" s="62"/>
      <c r="O827" s="62"/>
      <c r="P827" s="62"/>
      <c r="Q827" s="62"/>
      <c r="R827" s="63" t="e">
        <f t="shared" si="230"/>
        <v>#VALUE!</v>
      </c>
      <c r="S827" s="62"/>
      <c r="U827" s="36" t="str">
        <f t="shared" si="231"/>
        <v/>
      </c>
      <c r="V827" s="58" t="str">
        <f t="shared" si="232"/>
        <v/>
      </c>
      <c r="W827" s="58" t="str">
        <f t="shared" si="233"/>
        <v/>
      </c>
      <c r="X827" s="58" t="str">
        <f t="shared" si="234"/>
        <v/>
      </c>
      <c r="Y827" s="58" t="str">
        <f t="shared" si="228"/>
        <v/>
      </c>
      <c r="Z827" s="58" t="str">
        <f t="shared" si="235"/>
        <v/>
      </c>
      <c r="AA827" s="58" t="str">
        <f t="shared" si="229"/>
        <v/>
      </c>
      <c r="AB827" s="58" t="str">
        <f t="shared" si="236"/>
        <v/>
      </c>
    </row>
    <row r="828" spans="6:28" ht="14.5">
      <c r="F828" s="68" t="str">
        <f t="shared" si="237"/>
        <v/>
      </c>
      <c r="G828" s="62" t="str">
        <f t="shared" si="238"/>
        <v/>
      </c>
      <c r="H828" s="62" t="str">
        <f t="shared" si="239"/>
        <v/>
      </c>
      <c r="I828" s="62" t="str">
        <f t="shared" si="240"/>
        <v/>
      </c>
      <c r="J828" s="69" t="str">
        <f t="shared" si="226"/>
        <v/>
      </c>
      <c r="K828" s="62" t="str">
        <f t="shared" si="241"/>
        <v/>
      </c>
      <c r="L828" s="69" t="str">
        <f t="shared" si="227"/>
        <v/>
      </c>
      <c r="M828" s="62"/>
      <c r="N828" s="62"/>
      <c r="O828" s="62"/>
      <c r="P828" s="62"/>
      <c r="Q828" s="62"/>
      <c r="R828" s="63" t="e">
        <f t="shared" si="230"/>
        <v>#VALUE!</v>
      </c>
      <c r="S828" s="62"/>
      <c r="U828" s="36" t="str">
        <f t="shared" si="231"/>
        <v/>
      </c>
      <c r="V828" s="58" t="str">
        <f t="shared" si="232"/>
        <v/>
      </c>
      <c r="W828" s="58" t="str">
        <f t="shared" si="233"/>
        <v/>
      </c>
      <c r="X828" s="58" t="str">
        <f t="shared" si="234"/>
        <v/>
      </c>
      <c r="Y828" s="58" t="str">
        <f t="shared" si="228"/>
        <v/>
      </c>
      <c r="Z828" s="58" t="str">
        <f t="shared" si="235"/>
        <v/>
      </c>
      <c r="AA828" s="58" t="str">
        <f t="shared" si="229"/>
        <v/>
      </c>
      <c r="AB828" s="58" t="str">
        <f t="shared" si="236"/>
        <v/>
      </c>
    </row>
    <row r="829" spans="6:28" ht="14.5">
      <c r="F829" s="68" t="str">
        <f t="shared" si="237"/>
        <v/>
      </c>
      <c r="G829" s="62" t="str">
        <f t="shared" si="238"/>
        <v/>
      </c>
      <c r="H829" s="62" t="str">
        <f t="shared" si="239"/>
        <v/>
      </c>
      <c r="I829" s="62" t="str">
        <f t="shared" si="240"/>
        <v/>
      </c>
      <c r="J829" s="69" t="str">
        <f t="shared" si="226"/>
        <v/>
      </c>
      <c r="K829" s="62" t="str">
        <f t="shared" si="241"/>
        <v/>
      </c>
      <c r="L829" s="69" t="str">
        <f t="shared" si="227"/>
        <v/>
      </c>
      <c r="M829" s="62"/>
      <c r="N829" s="62"/>
      <c r="O829" s="62"/>
      <c r="P829" s="62"/>
      <c r="Q829" s="62"/>
      <c r="R829" s="63" t="e">
        <f t="shared" si="230"/>
        <v>#VALUE!</v>
      </c>
      <c r="S829" s="62"/>
      <c r="U829" s="36" t="str">
        <f t="shared" si="231"/>
        <v/>
      </c>
      <c r="V829" s="58" t="str">
        <f t="shared" si="232"/>
        <v/>
      </c>
      <c r="W829" s="58" t="str">
        <f t="shared" si="233"/>
        <v/>
      </c>
      <c r="X829" s="58" t="str">
        <f t="shared" si="234"/>
        <v/>
      </c>
      <c r="Y829" s="58" t="str">
        <f t="shared" si="228"/>
        <v/>
      </c>
      <c r="Z829" s="58" t="str">
        <f t="shared" si="235"/>
        <v/>
      </c>
      <c r="AA829" s="58" t="str">
        <f t="shared" si="229"/>
        <v/>
      </c>
      <c r="AB829" s="58" t="str">
        <f t="shared" si="236"/>
        <v/>
      </c>
    </row>
    <row r="830" spans="6:28" ht="14.5">
      <c r="F830" s="68" t="str">
        <f t="shared" si="237"/>
        <v/>
      </c>
      <c r="G830" s="62" t="str">
        <f t="shared" si="238"/>
        <v/>
      </c>
      <c r="H830" s="62" t="str">
        <f t="shared" si="239"/>
        <v/>
      </c>
      <c r="I830" s="62" t="str">
        <f t="shared" si="240"/>
        <v/>
      </c>
      <c r="J830" s="69" t="str">
        <f t="shared" si="226"/>
        <v/>
      </c>
      <c r="K830" s="62" t="str">
        <f t="shared" si="241"/>
        <v/>
      </c>
      <c r="L830" s="69" t="str">
        <f t="shared" si="227"/>
        <v/>
      </c>
      <c r="M830" s="62"/>
      <c r="N830" s="62"/>
      <c r="O830" s="62"/>
      <c r="P830" s="62"/>
      <c r="Q830" s="62"/>
      <c r="R830" s="63" t="e">
        <f t="shared" si="230"/>
        <v>#VALUE!</v>
      </c>
      <c r="S830" s="62"/>
      <c r="U830" s="36" t="str">
        <f t="shared" si="231"/>
        <v/>
      </c>
      <c r="V830" s="58" t="str">
        <f t="shared" si="232"/>
        <v/>
      </c>
      <c r="W830" s="58" t="str">
        <f t="shared" si="233"/>
        <v/>
      </c>
      <c r="X830" s="58" t="str">
        <f t="shared" si="234"/>
        <v/>
      </c>
      <c r="Y830" s="58" t="str">
        <f t="shared" si="228"/>
        <v/>
      </c>
      <c r="Z830" s="58" t="str">
        <f t="shared" si="235"/>
        <v/>
      </c>
      <c r="AA830" s="58" t="str">
        <f t="shared" si="229"/>
        <v/>
      </c>
      <c r="AB830" s="58" t="str">
        <f t="shared" si="236"/>
        <v/>
      </c>
    </row>
    <row r="831" spans="6:28" ht="14.5">
      <c r="F831" s="68" t="str">
        <f t="shared" si="237"/>
        <v/>
      </c>
      <c r="G831" s="62" t="str">
        <f t="shared" si="238"/>
        <v/>
      </c>
      <c r="H831" s="62" t="str">
        <f t="shared" si="239"/>
        <v/>
      </c>
      <c r="I831" s="62" t="str">
        <f t="shared" si="240"/>
        <v/>
      </c>
      <c r="J831" s="69" t="str">
        <f t="shared" si="226"/>
        <v/>
      </c>
      <c r="K831" s="62" t="str">
        <f t="shared" si="241"/>
        <v/>
      </c>
      <c r="L831" s="69" t="str">
        <f t="shared" si="227"/>
        <v/>
      </c>
      <c r="M831" s="62"/>
      <c r="N831" s="62"/>
      <c r="O831" s="62"/>
      <c r="P831" s="62"/>
      <c r="Q831" s="62"/>
      <c r="R831" s="63" t="e">
        <f t="shared" si="230"/>
        <v>#VALUE!</v>
      </c>
      <c r="S831" s="62"/>
      <c r="U831" s="36" t="str">
        <f t="shared" si="231"/>
        <v/>
      </c>
      <c r="V831" s="58" t="str">
        <f t="shared" si="232"/>
        <v/>
      </c>
      <c r="W831" s="58" t="str">
        <f t="shared" si="233"/>
        <v/>
      </c>
      <c r="X831" s="58" t="str">
        <f t="shared" si="234"/>
        <v/>
      </c>
      <c r="Y831" s="58" t="str">
        <f t="shared" si="228"/>
        <v/>
      </c>
      <c r="Z831" s="58" t="str">
        <f t="shared" si="235"/>
        <v/>
      </c>
      <c r="AA831" s="58" t="str">
        <f t="shared" si="229"/>
        <v/>
      </c>
      <c r="AB831" s="58" t="str">
        <f t="shared" si="236"/>
        <v/>
      </c>
    </row>
    <row r="832" spans="6:28" ht="14.5">
      <c r="F832" s="68" t="str">
        <f t="shared" si="237"/>
        <v/>
      </c>
      <c r="G832" s="62" t="str">
        <f t="shared" si="238"/>
        <v/>
      </c>
      <c r="H832" s="62" t="str">
        <f t="shared" si="239"/>
        <v/>
      </c>
      <c r="I832" s="62" t="str">
        <f t="shared" si="240"/>
        <v/>
      </c>
      <c r="J832" s="69" t="str">
        <f t="shared" si="226"/>
        <v/>
      </c>
      <c r="K832" s="62" t="str">
        <f t="shared" si="241"/>
        <v/>
      </c>
      <c r="L832" s="69" t="str">
        <f t="shared" si="227"/>
        <v/>
      </c>
      <c r="M832" s="62"/>
      <c r="N832" s="62"/>
      <c r="O832" s="62"/>
      <c r="P832" s="62"/>
      <c r="Q832" s="62"/>
      <c r="R832" s="63" t="e">
        <f t="shared" si="230"/>
        <v>#VALUE!</v>
      </c>
      <c r="S832" s="62"/>
      <c r="U832" s="36" t="str">
        <f t="shared" si="231"/>
        <v/>
      </c>
      <c r="V832" s="58" t="str">
        <f t="shared" si="232"/>
        <v/>
      </c>
      <c r="W832" s="58" t="str">
        <f t="shared" si="233"/>
        <v/>
      </c>
      <c r="X832" s="58" t="str">
        <f t="shared" si="234"/>
        <v/>
      </c>
      <c r="Y832" s="58" t="str">
        <f t="shared" si="228"/>
        <v/>
      </c>
      <c r="Z832" s="58" t="str">
        <f t="shared" si="235"/>
        <v/>
      </c>
      <c r="AA832" s="58" t="str">
        <f t="shared" si="229"/>
        <v/>
      </c>
      <c r="AB832" s="58" t="str">
        <f t="shared" si="236"/>
        <v/>
      </c>
    </row>
    <row r="833" spans="6:28" ht="14.5">
      <c r="F833" s="68" t="str">
        <f t="shared" si="237"/>
        <v/>
      </c>
      <c r="G833" s="62" t="str">
        <f t="shared" si="238"/>
        <v/>
      </c>
      <c r="H833" s="62" t="str">
        <f t="shared" si="239"/>
        <v/>
      </c>
      <c r="I833" s="62" t="str">
        <f t="shared" si="240"/>
        <v/>
      </c>
      <c r="J833" s="69" t="str">
        <f t="shared" si="226"/>
        <v/>
      </c>
      <c r="K833" s="62" t="str">
        <f t="shared" si="241"/>
        <v/>
      </c>
      <c r="L833" s="69" t="str">
        <f t="shared" si="227"/>
        <v/>
      </c>
      <c r="M833" s="62"/>
      <c r="N833" s="62"/>
      <c r="O833" s="62"/>
      <c r="P833" s="62"/>
      <c r="Q833" s="62"/>
      <c r="R833" s="63" t="e">
        <f t="shared" si="230"/>
        <v>#VALUE!</v>
      </c>
      <c r="S833" s="62"/>
      <c r="U833" s="36" t="str">
        <f t="shared" si="231"/>
        <v/>
      </c>
      <c r="V833" s="58" t="str">
        <f t="shared" si="232"/>
        <v/>
      </c>
      <c r="W833" s="58" t="str">
        <f t="shared" si="233"/>
        <v/>
      </c>
      <c r="X833" s="58" t="str">
        <f t="shared" si="234"/>
        <v/>
      </c>
      <c r="Y833" s="58" t="str">
        <f t="shared" si="228"/>
        <v/>
      </c>
      <c r="Z833" s="58" t="str">
        <f t="shared" si="235"/>
        <v/>
      </c>
      <c r="AA833" s="58" t="str">
        <f t="shared" si="229"/>
        <v/>
      </c>
      <c r="AB833" s="58" t="str">
        <f t="shared" si="236"/>
        <v/>
      </c>
    </row>
    <row r="834" spans="6:28" ht="14.5">
      <c r="F834" s="68" t="str">
        <f t="shared" si="237"/>
        <v/>
      </c>
      <c r="G834" s="62" t="str">
        <f t="shared" si="238"/>
        <v/>
      </c>
      <c r="H834" s="62" t="str">
        <f t="shared" si="239"/>
        <v/>
      </c>
      <c r="I834" s="62" t="str">
        <f t="shared" si="240"/>
        <v/>
      </c>
      <c r="J834" s="69" t="str">
        <f t="shared" si="226"/>
        <v/>
      </c>
      <c r="K834" s="62" t="str">
        <f t="shared" si="241"/>
        <v/>
      </c>
      <c r="L834" s="69" t="str">
        <f t="shared" si="227"/>
        <v/>
      </c>
      <c r="M834" s="62"/>
      <c r="N834" s="62"/>
      <c r="O834" s="62"/>
      <c r="P834" s="62"/>
      <c r="Q834" s="62"/>
      <c r="R834" s="63" t="e">
        <f t="shared" si="230"/>
        <v>#VALUE!</v>
      </c>
      <c r="S834" s="62"/>
      <c r="U834" s="36" t="str">
        <f t="shared" si="231"/>
        <v/>
      </c>
      <c r="V834" s="58" t="str">
        <f t="shared" si="232"/>
        <v/>
      </c>
      <c r="W834" s="58" t="str">
        <f t="shared" si="233"/>
        <v/>
      </c>
      <c r="X834" s="58" t="str">
        <f t="shared" si="234"/>
        <v/>
      </c>
      <c r="Y834" s="58" t="str">
        <f t="shared" si="228"/>
        <v/>
      </c>
      <c r="Z834" s="58" t="str">
        <f t="shared" si="235"/>
        <v/>
      </c>
      <c r="AA834" s="58" t="str">
        <f t="shared" si="229"/>
        <v/>
      </c>
      <c r="AB834" s="58" t="str">
        <f t="shared" si="236"/>
        <v/>
      </c>
    </row>
    <row r="835" spans="6:28" ht="14.5">
      <c r="F835" s="68" t="str">
        <f t="shared" si="237"/>
        <v/>
      </c>
      <c r="G835" s="62" t="str">
        <f t="shared" si="238"/>
        <v/>
      </c>
      <c r="H835" s="62" t="str">
        <f t="shared" si="239"/>
        <v/>
      </c>
      <c r="I835" s="62" t="str">
        <f t="shared" si="240"/>
        <v/>
      </c>
      <c r="J835" s="69" t="str">
        <f t="shared" si="226"/>
        <v/>
      </c>
      <c r="K835" s="62" t="str">
        <f t="shared" si="241"/>
        <v/>
      </c>
      <c r="L835" s="69" t="str">
        <f t="shared" si="227"/>
        <v/>
      </c>
      <c r="M835" s="62"/>
      <c r="N835" s="62"/>
      <c r="O835" s="62"/>
      <c r="P835" s="62"/>
      <c r="Q835" s="62"/>
      <c r="R835" s="63" t="e">
        <f t="shared" si="230"/>
        <v>#VALUE!</v>
      </c>
      <c r="S835" s="62"/>
      <c r="U835" s="36" t="str">
        <f t="shared" si="231"/>
        <v/>
      </c>
      <c r="V835" s="58" t="str">
        <f t="shared" si="232"/>
        <v/>
      </c>
      <c r="W835" s="58" t="str">
        <f t="shared" si="233"/>
        <v/>
      </c>
      <c r="X835" s="58" t="str">
        <f t="shared" si="234"/>
        <v/>
      </c>
      <c r="Y835" s="58" t="str">
        <f t="shared" si="228"/>
        <v/>
      </c>
      <c r="Z835" s="58" t="str">
        <f t="shared" si="235"/>
        <v/>
      </c>
      <c r="AA835" s="58" t="str">
        <f t="shared" si="229"/>
        <v/>
      </c>
      <c r="AB835" s="58" t="str">
        <f t="shared" si="236"/>
        <v/>
      </c>
    </row>
    <row r="836" spans="6:28" ht="14.5">
      <c r="F836" s="68" t="str">
        <f t="shared" si="237"/>
        <v/>
      </c>
      <c r="G836" s="62" t="str">
        <f t="shared" si="238"/>
        <v/>
      </c>
      <c r="H836" s="62" t="str">
        <f t="shared" si="239"/>
        <v/>
      </c>
      <c r="I836" s="62" t="str">
        <f t="shared" si="240"/>
        <v/>
      </c>
      <c r="J836" s="69" t="str">
        <f t="shared" si="226"/>
        <v/>
      </c>
      <c r="K836" s="62" t="str">
        <f t="shared" si="241"/>
        <v/>
      </c>
      <c r="L836" s="69" t="str">
        <f t="shared" si="227"/>
        <v/>
      </c>
      <c r="M836" s="62"/>
      <c r="N836" s="62"/>
      <c r="O836" s="62"/>
      <c r="P836" s="62"/>
      <c r="Q836" s="62"/>
      <c r="R836" s="63" t="e">
        <f t="shared" si="230"/>
        <v>#VALUE!</v>
      </c>
      <c r="S836" s="62"/>
      <c r="U836" s="36" t="str">
        <f t="shared" si="231"/>
        <v/>
      </c>
      <c r="V836" s="58" t="str">
        <f t="shared" si="232"/>
        <v/>
      </c>
      <c r="W836" s="58" t="str">
        <f t="shared" si="233"/>
        <v/>
      </c>
      <c r="X836" s="58" t="str">
        <f t="shared" si="234"/>
        <v/>
      </c>
      <c r="Y836" s="58" t="str">
        <f t="shared" si="228"/>
        <v/>
      </c>
      <c r="Z836" s="58" t="str">
        <f t="shared" si="235"/>
        <v/>
      </c>
      <c r="AA836" s="58" t="str">
        <f t="shared" si="229"/>
        <v/>
      </c>
      <c r="AB836" s="58" t="str">
        <f t="shared" si="236"/>
        <v/>
      </c>
    </row>
    <row r="837" spans="6:28" ht="14.5">
      <c r="F837" s="68" t="str">
        <f t="shared" si="237"/>
        <v/>
      </c>
      <c r="G837" s="62" t="str">
        <f t="shared" si="238"/>
        <v/>
      </c>
      <c r="H837" s="62" t="str">
        <f t="shared" si="239"/>
        <v/>
      </c>
      <c r="I837" s="62" t="str">
        <f t="shared" si="240"/>
        <v/>
      </c>
      <c r="J837" s="69" t="str">
        <f t="shared" si="226"/>
        <v/>
      </c>
      <c r="K837" s="62" t="str">
        <f t="shared" si="241"/>
        <v/>
      </c>
      <c r="L837" s="69" t="str">
        <f t="shared" si="227"/>
        <v/>
      </c>
      <c r="M837" s="62"/>
      <c r="N837" s="62"/>
      <c r="O837" s="62"/>
      <c r="P837" s="62"/>
      <c r="Q837" s="62"/>
      <c r="R837" s="63" t="e">
        <f t="shared" si="230"/>
        <v>#VALUE!</v>
      </c>
      <c r="S837" s="62"/>
      <c r="U837" s="36" t="str">
        <f t="shared" si="231"/>
        <v/>
      </c>
      <c r="V837" s="58" t="str">
        <f t="shared" si="232"/>
        <v/>
      </c>
      <c r="W837" s="58" t="str">
        <f t="shared" si="233"/>
        <v/>
      </c>
      <c r="X837" s="58" t="str">
        <f t="shared" si="234"/>
        <v/>
      </c>
      <c r="Y837" s="58" t="str">
        <f t="shared" si="228"/>
        <v/>
      </c>
      <c r="Z837" s="58" t="str">
        <f t="shared" si="235"/>
        <v/>
      </c>
      <c r="AA837" s="58" t="str">
        <f t="shared" si="229"/>
        <v/>
      </c>
      <c r="AB837" s="58" t="str">
        <f t="shared" si="236"/>
        <v/>
      </c>
    </row>
    <row r="838" spans="6:28" ht="14.5">
      <c r="F838" s="68" t="str">
        <f t="shared" si="237"/>
        <v/>
      </c>
      <c r="G838" s="62" t="str">
        <f t="shared" si="238"/>
        <v/>
      </c>
      <c r="H838" s="62" t="str">
        <f t="shared" si="239"/>
        <v/>
      </c>
      <c r="I838" s="62" t="str">
        <f t="shared" si="240"/>
        <v/>
      </c>
      <c r="J838" s="69" t="str">
        <f t="shared" si="226"/>
        <v/>
      </c>
      <c r="K838" s="62" t="str">
        <f t="shared" si="241"/>
        <v/>
      </c>
      <c r="L838" s="69" t="str">
        <f t="shared" si="227"/>
        <v/>
      </c>
      <c r="M838" s="62"/>
      <c r="N838" s="62"/>
      <c r="O838" s="62"/>
      <c r="P838" s="62"/>
      <c r="Q838" s="62"/>
      <c r="R838" s="63" t="e">
        <f t="shared" si="230"/>
        <v>#VALUE!</v>
      </c>
      <c r="S838" s="62"/>
      <c r="U838" s="36" t="str">
        <f t="shared" si="231"/>
        <v/>
      </c>
      <c r="V838" s="58" t="str">
        <f t="shared" si="232"/>
        <v/>
      </c>
      <c r="W838" s="58" t="str">
        <f t="shared" si="233"/>
        <v/>
      </c>
      <c r="X838" s="58" t="str">
        <f t="shared" si="234"/>
        <v/>
      </c>
      <c r="Y838" s="58" t="str">
        <f t="shared" si="228"/>
        <v/>
      </c>
      <c r="Z838" s="58" t="str">
        <f t="shared" si="235"/>
        <v/>
      </c>
      <c r="AA838" s="58" t="str">
        <f t="shared" si="229"/>
        <v/>
      </c>
      <c r="AB838" s="58" t="str">
        <f t="shared" si="236"/>
        <v/>
      </c>
    </row>
    <row r="839" spans="6:28" ht="14.5">
      <c r="F839" s="68" t="str">
        <f t="shared" si="237"/>
        <v/>
      </c>
      <c r="G839" s="62" t="str">
        <f t="shared" si="238"/>
        <v/>
      </c>
      <c r="H839" s="62" t="str">
        <f t="shared" si="239"/>
        <v/>
      </c>
      <c r="I839" s="62" t="str">
        <f t="shared" si="240"/>
        <v/>
      </c>
      <c r="J839" s="69" t="str">
        <f t="shared" si="226"/>
        <v/>
      </c>
      <c r="K839" s="62" t="str">
        <f t="shared" si="241"/>
        <v/>
      </c>
      <c r="L839" s="69" t="str">
        <f t="shared" si="227"/>
        <v/>
      </c>
      <c r="M839" s="62"/>
      <c r="N839" s="62"/>
      <c r="O839" s="62"/>
      <c r="P839" s="62"/>
      <c r="Q839" s="62"/>
      <c r="R839" s="63" t="e">
        <f t="shared" si="230"/>
        <v>#VALUE!</v>
      </c>
      <c r="S839" s="62"/>
      <c r="U839" s="36" t="str">
        <f t="shared" si="231"/>
        <v/>
      </c>
      <c r="V839" s="58" t="str">
        <f t="shared" si="232"/>
        <v/>
      </c>
      <c r="W839" s="58" t="str">
        <f t="shared" si="233"/>
        <v/>
      </c>
      <c r="X839" s="58" t="str">
        <f t="shared" si="234"/>
        <v/>
      </c>
      <c r="Y839" s="58" t="str">
        <f t="shared" si="228"/>
        <v/>
      </c>
      <c r="Z839" s="58" t="str">
        <f t="shared" si="235"/>
        <v/>
      </c>
      <c r="AA839" s="58" t="str">
        <f t="shared" si="229"/>
        <v/>
      </c>
      <c r="AB839" s="58" t="str">
        <f t="shared" si="236"/>
        <v/>
      </c>
    </row>
    <row r="840" spans="6:28" ht="14.5">
      <c r="F840" s="68" t="str">
        <f t="shared" si="237"/>
        <v/>
      </c>
      <c r="G840" s="62" t="str">
        <f t="shared" si="238"/>
        <v/>
      </c>
      <c r="H840" s="62" t="str">
        <f t="shared" si="239"/>
        <v/>
      </c>
      <c r="I840" s="62" t="str">
        <f t="shared" si="240"/>
        <v/>
      </c>
      <c r="J840" s="69" t="str">
        <f t="shared" si="226"/>
        <v/>
      </c>
      <c r="K840" s="62" t="str">
        <f t="shared" si="241"/>
        <v/>
      </c>
      <c r="L840" s="69" t="str">
        <f t="shared" si="227"/>
        <v/>
      </c>
      <c r="M840" s="62"/>
      <c r="N840" s="62"/>
      <c r="O840" s="62"/>
      <c r="P840" s="62"/>
      <c r="Q840" s="62"/>
      <c r="R840" s="63" t="e">
        <f t="shared" si="230"/>
        <v>#VALUE!</v>
      </c>
      <c r="S840" s="62"/>
      <c r="U840" s="36" t="str">
        <f t="shared" si="231"/>
        <v/>
      </c>
      <c r="V840" s="58" t="str">
        <f t="shared" si="232"/>
        <v/>
      </c>
      <c r="W840" s="58" t="str">
        <f t="shared" si="233"/>
        <v/>
      </c>
      <c r="X840" s="58" t="str">
        <f t="shared" si="234"/>
        <v/>
      </c>
      <c r="Y840" s="58" t="str">
        <f t="shared" si="228"/>
        <v/>
      </c>
      <c r="Z840" s="58" t="str">
        <f t="shared" si="235"/>
        <v/>
      </c>
      <c r="AA840" s="58" t="str">
        <f t="shared" si="229"/>
        <v/>
      </c>
      <c r="AB840" s="58" t="str">
        <f t="shared" si="236"/>
        <v/>
      </c>
    </row>
    <row r="841" spans="6:28" ht="14.5">
      <c r="F841" s="68" t="str">
        <f t="shared" si="237"/>
        <v/>
      </c>
      <c r="G841" s="62" t="str">
        <f t="shared" si="238"/>
        <v/>
      </c>
      <c r="H841" s="62" t="str">
        <f t="shared" si="239"/>
        <v/>
      </c>
      <c r="I841" s="62" t="str">
        <f t="shared" si="240"/>
        <v/>
      </c>
      <c r="J841" s="69" t="str">
        <f t="shared" ref="J841:J904" si="242">IF(F841="","",J840+I841)</f>
        <v/>
      </c>
      <c r="K841" s="62" t="str">
        <f t="shared" si="241"/>
        <v/>
      </c>
      <c r="L841" s="69" t="str">
        <f t="shared" ref="L841:L904" si="243">IF(F841="","",L840+K841)</f>
        <v/>
      </c>
      <c r="M841" s="62"/>
      <c r="N841" s="62"/>
      <c r="O841" s="62"/>
      <c r="P841" s="62"/>
      <c r="Q841" s="62"/>
      <c r="R841" s="63" t="e">
        <f t="shared" si="230"/>
        <v>#VALUE!</v>
      </c>
      <c r="S841" s="62"/>
      <c r="U841" s="36" t="str">
        <f t="shared" si="231"/>
        <v/>
      </c>
      <c r="V841" s="58" t="str">
        <f t="shared" si="232"/>
        <v/>
      </c>
      <c r="W841" s="58" t="str">
        <f t="shared" si="233"/>
        <v/>
      </c>
      <c r="X841" s="58" t="str">
        <f t="shared" si="234"/>
        <v/>
      </c>
      <c r="Y841" s="58" t="str">
        <f t="shared" ref="Y841:Y904" si="244">IF(U841="","",Y840+X841)</f>
        <v/>
      </c>
      <c r="Z841" s="58" t="str">
        <f t="shared" si="235"/>
        <v/>
      </c>
      <c r="AA841" s="58" t="str">
        <f t="shared" ref="AA841:AA904" si="245">IF(U841="","",AA840+Z841)</f>
        <v/>
      </c>
      <c r="AB841" s="58" t="str">
        <f t="shared" si="236"/>
        <v/>
      </c>
    </row>
    <row r="842" spans="6:28" ht="14.5">
      <c r="F842" s="68" t="str">
        <f t="shared" si="237"/>
        <v/>
      </c>
      <c r="G842" s="62" t="str">
        <f t="shared" si="238"/>
        <v/>
      </c>
      <c r="H842" s="62" t="str">
        <f t="shared" si="239"/>
        <v/>
      </c>
      <c r="I842" s="62" t="str">
        <f t="shared" si="240"/>
        <v/>
      </c>
      <c r="J842" s="69" t="str">
        <f t="shared" si="242"/>
        <v/>
      </c>
      <c r="K842" s="62" t="str">
        <f t="shared" si="241"/>
        <v/>
      </c>
      <c r="L842" s="69" t="str">
        <f t="shared" si="243"/>
        <v/>
      </c>
      <c r="M842" s="62"/>
      <c r="N842" s="62"/>
      <c r="O842" s="62"/>
      <c r="P842" s="62"/>
      <c r="Q842" s="62"/>
      <c r="R842" s="63" t="e">
        <f t="shared" ref="R842:R905" si="246">IF(R841="","",RATE(F842,H842,-($G$7-$O$6*$G$7-$P$6),N842+$Q$6*N842)*12)</f>
        <v>#VALUE!</v>
      </c>
      <c r="S842" s="62"/>
      <c r="U842" s="36" t="str">
        <f t="shared" ref="U842:U905" si="247">IF(U841="","",IF(($D$8*12)+1&gt;U841+1,U841+1,""))</f>
        <v/>
      </c>
      <c r="V842" s="58" t="str">
        <f t="shared" ref="V842:V905" si="248">IF(U842="","",AB841)</f>
        <v/>
      </c>
      <c r="W842" s="58" t="str">
        <f t="shared" ref="W842:W905" si="249">IF(U842="","",W841)</f>
        <v/>
      </c>
      <c r="X842" s="58" t="str">
        <f t="shared" ref="X842:X905" si="250">IF(U842="","",($D$7/12)*V842)</f>
        <v/>
      </c>
      <c r="Y842" s="58" t="str">
        <f t="shared" si="244"/>
        <v/>
      </c>
      <c r="Z842" s="58" t="str">
        <f t="shared" ref="Z842:Z905" si="251">IF(U842="","",(1+$D$7/12)*Z841)</f>
        <v/>
      </c>
      <c r="AA842" s="58" t="str">
        <f t="shared" si="245"/>
        <v/>
      </c>
      <c r="AB842" s="58" t="str">
        <f t="shared" ref="AB842:AB905" si="252">IF(U842="","",V842-Z842)</f>
        <v/>
      </c>
    </row>
    <row r="843" spans="6:28" ht="14.5">
      <c r="F843" s="68" t="str">
        <f t="shared" ref="F843:F906" si="253">IF(N842&lt;0,"",IF(F842="","",IF(($C$8*12)+1&gt;F842+1,F842+1,"")))</f>
        <v/>
      </c>
      <c r="G843" s="62" t="str">
        <f t="shared" ref="G843:G906" si="254">IF(F843="","",N842)</f>
        <v/>
      </c>
      <c r="H843" s="62" t="str">
        <f t="shared" ref="H843:H906" si="255">IF(F843="","",H842)</f>
        <v/>
      </c>
      <c r="I843" s="62" t="str">
        <f t="shared" ref="I843:I906" si="256">IF(F843="","",($C$7/12)*G843)</f>
        <v/>
      </c>
      <c r="J843" s="69" t="str">
        <f t="shared" si="242"/>
        <v/>
      </c>
      <c r="K843" s="62" t="str">
        <f t="shared" ref="K843:K906" si="257">IF(F843="","",H843-I843)</f>
        <v/>
      </c>
      <c r="L843" s="69" t="str">
        <f t="shared" si="243"/>
        <v/>
      </c>
      <c r="M843" s="62"/>
      <c r="N843" s="62"/>
      <c r="O843" s="62"/>
      <c r="P843" s="62"/>
      <c r="Q843" s="62"/>
      <c r="R843" s="63" t="e">
        <f t="shared" si="246"/>
        <v>#VALUE!</v>
      </c>
      <c r="S843" s="62"/>
      <c r="U843" s="36" t="str">
        <f t="shared" si="247"/>
        <v/>
      </c>
      <c r="V843" s="58" t="str">
        <f t="shared" si="248"/>
        <v/>
      </c>
      <c r="W843" s="58" t="str">
        <f t="shared" si="249"/>
        <v/>
      </c>
      <c r="X843" s="58" t="str">
        <f t="shared" si="250"/>
        <v/>
      </c>
      <c r="Y843" s="58" t="str">
        <f t="shared" si="244"/>
        <v/>
      </c>
      <c r="Z843" s="58" t="str">
        <f t="shared" si="251"/>
        <v/>
      </c>
      <c r="AA843" s="58" t="str">
        <f t="shared" si="245"/>
        <v/>
      </c>
      <c r="AB843" s="58" t="str">
        <f t="shared" si="252"/>
        <v/>
      </c>
    </row>
    <row r="844" spans="6:28" ht="14.5">
      <c r="F844" s="68" t="str">
        <f t="shared" si="253"/>
        <v/>
      </c>
      <c r="G844" s="62" t="str">
        <f t="shared" si="254"/>
        <v/>
      </c>
      <c r="H844" s="62" t="str">
        <f t="shared" si="255"/>
        <v/>
      </c>
      <c r="I844" s="62" t="str">
        <f t="shared" si="256"/>
        <v/>
      </c>
      <c r="J844" s="69" t="str">
        <f t="shared" si="242"/>
        <v/>
      </c>
      <c r="K844" s="62" t="str">
        <f t="shared" si="257"/>
        <v/>
      </c>
      <c r="L844" s="69" t="str">
        <f t="shared" si="243"/>
        <v/>
      </c>
      <c r="M844" s="62"/>
      <c r="N844" s="62"/>
      <c r="O844" s="62"/>
      <c r="P844" s="62"/>
      <c r="Q844" s="62"/>
      <c r="R844" s="63" t="e">
        <f t="shared" si="246"/>
        <v>#VALUE!</v>
      </c>
      <c r="S844" s="62"/>
      <c r="U844" s="36" t="str">
        <f t="shared" si="247"/>
        <v/>
      </c>
      <c r="V844" s="58" t="str">
        <f t="shared" si="248"/>
        <v/>
      </c>
      <c r="W844" s="58" t="str">
        <f t="shared" si="249"/>
        <v/>
      </c>
      <c r="X844" s="58" t="str">
        <f t="shared" si="250"/>
        <v/>
      </c>
      <c r="Y844" s="58" t="str">
        <f t="shared" si="244"/>
        <v/>
      </c>
      <c r="Z844" s="58" t="str">
        <f t="shared" si="251"/>
        <v/>
      </c>
      <c r="AA844" s="58" t="str">
        <f t="shared" si="245"/>
        <v/>
      </c>
      <c r="AB844" s="58" t="str">
        <f t="shared" si="252"/>
        <v/>
      </c>
    </row>
    <row r="845" spans="6:28" ht="14.5">
      <c r="F845" s="68" t="str">
        <f t="shared" si="253"/>
        <v/>
      </c>
      <c r="G845" s="62" t="str">
        <f t="shared" si="254"/>
        <v/>
      </c>
      <c r="H845" s="62" t="str">
        <f t="shared" si="255"/>
        <v/>
      </c>
      <c r="I845" s="62" t="str">
        <f t="shared" si="256"/>
        <v/>
      </c>
      <c r="J845" s="69" t="str">
        <f t="shared" si="242"/>
        <v/>
      </c>
      <c r="K845" s="62" t="str">
        <f t="shared" si="257"/>
        <v/>
      </c>
      <c r="L845" s="69" t="str">
        <f t="shared" si="243"/>
        <v/>
      </c>
      <c r="M845" s="62"/>
      <c r="N845" s="62"/>
      <c r="O845" s="62"/>
      <c r="P845" s="62"/>
      <c r="Q845" s="62"/>
      <c r="R845" s="63" t="e">
        <f t="shared" si="246"/>
        <v>#VALUE!</v>
      </c>
      <c r="S845" s="62"/>
      <c r="U845" s="36" t="str">
        <f t="shared" si="247"/>
        <v/>
      </c>
      <c r="V845" s="58" t="str">
        <f t="shared" si="248"/>
        <v/>
      </c>
      <c r="W845" s="58" t="str">
        <f t="shared" si="249"/>
        <v/>
      </c>
      <c r="X845" s="58" t="str">
        <f t="shared" si="250"/>
        <v/>
      </c>
      <c r="Y845" s="58" t="str">
        <f t="shared" si="244"/>
        <v/>
      </c>
      <c r="Z845" s="58" t="str">
        <f t="shared" si="251"/>
        <v/>
      </c>
      <c r="AA845" s="58" t="str">
        <f t="shared" si="245"/>
        <v/>
      </c>
      <c r="AB845" s="58" t="str">
        <f t="shared" si="252"/>
        <v/>
      </c>
    </row>
    <row r="846" spans="6:28" ht="14.5">
      <c r="F846" s="68" t="str">
        <f t="shared" si="253"/>
        <v/>
      </c>
      <c r="G846" s="62" t="str">
        <f t="shared" si="254"/>
        <v/>
      </c>
      <c r="H846" s="62" t="str">
        <f t="shared" si="255"/>
        <v/>
      </c>
      <c r="I846" s="62" t="str">
        <f t="shared" si="256"/>
        <v/>
      </c>
      <c r="J846" s="69" t="str">
        <f t="shared" si="242"/>
        <v/>
      </c>
      <c r="K846" s="62" t="str">
        <f t="shared" si="257"/>
        <v/>
      </c>
      <c r="L846" s="69" t="str">
        <f t="shared" si="243"/>
        <v/>
      </c>
      <c r="M846" s="62"/>
      <c r="N846" s="62"/>
      <c r="O846" s="62"/>
      <c r="P846" s="62"/>
      <c r="Q846" s="62"/>
      <c r="R846" s="63" t="e">
        <f t="shared" si="246"/>
        <v>#VALUE!</v>
      </c>
      <c r="S846" s="62"/>
      <c r="U846" s="36" t="str">
        <f t="shared" si="247"/>
        <v/>
      </c>
      <c r="V846" s="58" t="str">
        <f t="shared" si="248"/>
        <v/>
      </c>
      <c r="W846" s="58" t="str">
        <f t="shared" si="249"/>
        <v/>
      </c>
      <c r="X846" s="58" t="str">
        <f t="shared" si="250"/>
        <v/>
      </c>
      <c r="Y846" s="58" t="str">
        <f t="shared" si="244"/>
        <v/>
      </c>
      <c r="Z846" s="58" t="str">
        <f t="shared" si="251"/>
        <v/>
      </c>
      <c r="AA846" s="58" t="str">
        <f t="shared" si="245"/>
        <v/>
      </c>
      <c r="AB846" s="58" t="str">
        <f t="shared" si="252"/>
        <v/>
      </c>
    </row>
    <row r="847" spans="6:28" ht="14.5">
      <c r="F847" s="68" t="str">
        <f t="shared" si="253"/>
        <v/>
      </c>
      <c r="G847" s="62" t="str">
        <f t="shared" si="254"/>
        <v/>
      </c>
      <c r="H847" s="62" t="str">
        <f t="shared" si="255"/>
        <v/>
      </c>
      <c r="I847" s="62" t="str">
        <f t="shared" si="256"/>
        <v/>
      </c>
      <c r="J847" s="69" t="str">
        <f t="shared" si="242"/>
        <v/>
      </c>
      <c r="K847" s="62" t="str">
        <f t="shared" si="257"/>
        <v/>
      </c>
      <c r="L847" s="69" t="str">
        <f t="shared" si="243"/>
        <v/>
      </c>
      <c r="M847" s="62"/>
      <c r="N847" s="62"/>
      <c r="O847" s="62"/>
      <c r="P847" s="62"/>
      <c r="Q847" s="62"/>
      <c r="R847" s="63" t="e">
        <f t="shared" si="246"/>
        <v>#VALUE!</v>
      </c>
      <c r="S847" s="62"/>
      <c r="U847" s="36" t="str">
        <f t="shared" si="247"/>
        <v/>
      </c>
      <c r="V847" s="58" t="str">
        <f t="shared" si="248"/>
        <v/>
      </c>
      <c r="W847" s="58" t="str">
        <f t="shared" si="249"/>
        <v/>
      </c>
      <c r="X847" s="58" t="str">
        <f t="shared" si="250"/>
        <v/>
      </c>
      <c r="Y847" s="58" t="str">
        <f t="shared" si="244"/>
        <v/>
      </c>
      <c r="Z847" s="58" t="str">
        <f t="shared" si="251"/>
        <v/>
      </c>
      <c r="AA847" s="58" t="str">
        <f t="shared" si="245"/>
        <v/>
      </c>
      <c r="AB847" s="58" t="str">
        <f t="shared" si="252"/>
        <v/>
      </c>
    </row>
    <row r="848" spans="6:28" ht="14.5">
      <c r="F848" s="68" t="str">
        <f t="shared" si="253"/>
        <v/>
      </c>
      <c r="G848" s="62" t="str">
        <f t="shared" si="254"/>
        <v/>
      </c>
      <c r="H848" s="62" t="str">
        <f t="shared" si="255"/>
        <v/>
      </c>
      <c r="I848" s="62" t="str">
        <f t="shared" si="256"/>
        <v/>
      </c>
      <c r="J848" s="69" t="str">
        <f t="shared" si="242"/>
        <v/>
      </c>
      <c r="K848" s="62" t="str">
        <f t="shared" si="257"/>
        <v/>
      </c>
      <c r="L848" s="69" t="str">
        <f t="shared" si="243"/>
        <v/>
      </c>
      <c r="M848" s="62"/>
      <c r="N848" s="62"/>
      <c r="O848" s="62"/>
      <c r="P848" s="62"/>
      <c r="Q848" s="62"/>
      <c r="R848" s="63" t="e">
        <f t="shared" si="246"/>
        <v>#VALUE!</v>
      </c>
      <c r="S848" s="62"/>
      <c r="U848" s="36" t="str">
        <f t="shared" si="247"/>
        <v/>
      </c>
      <c r="V848" s="58" t="str">
        <f t="shared" si="248"/>
        <v/>
      </c>
      <c r="W848" s="58" t="str">
        <f t="shared" si="249"/>
        <v/>
      </c>
      <c r="X848" s="58" t="str">
        <f t="shared" si="250"/>
        <v/>
      </c>
      <c r="Y848" s="58" t="str">
        <f t="shared" si="244"/>
        <v/>
      </c>
      <c r="Z848" s="58" t="str">
        <f t="shared" si="251"/>
        <v/>
      </c>
      <c r="AA848" s="58" t="str">
        <f t="shared" si="245"/>
        <v/>
      </c>
      <c r="AB848" s="58" t="str">
        <f t="shared" si="252"/>
        <v/>
      </c>
    </row>
    <row r="849" spans="6:28" ht="14.5">
      <c r="F849" s="68" t="str">
        <f t="shared" si="253"/>
        <v/>
      </c>
      <c r="G849" s="62" t="str">
        <f t="shared" si="254"/>
        <v/>
      </c>
      <c r="H849" s="62" t="str">
        <f t="shared" si="255"/>
        <v/>
      </c>
      <c r="I849" s="62" t="str">
        <f t="shared" si="256"/>
        <v/>
      </c>
      <c r="J849" s="69" t="str">
        <f t="shared" si="242"/>
        <v/>
      </c>
      <c r="K849" s="62" t="str">
        <f t="shared" si="257"/>
        <v/>
      </c>
      <c r="L849" s="69" t="str">
        <f t="shared" si="243"/>
        <v/>
      </c>
      <c r="M849" s="62"/>
      <c r="N849" s="62"/>
      <c r="O849" s="62"/>
      <c r="P849" s="62"/>
      <c r="Q849" s="62"/>
      <c r="R849" s="63" t="e">
        <f t="shared" si="246"/>
        <v>#VALUE!</v>
      </c>
      <c r="S849" s="62"/>
      <c r="U849" s="36" t="str">
        <f t="shared" si="247"/>
        <v/>
      </c>
      <c r="V849" s="58" t="str">
        <f t="shared" si="248"/>
        <v/>
      </c>
      <c r="W849" s="58" t="str">
        <f t="shared" si="249"/>
        <v/>
      </c>
      <c r="X849" s="58" t="str">
        <f t="shared" si="250"/>
        <v/>
      </c>
      <c r="Y849" s="58" t="str">
        <f t="shared" si="244"/>
        <v/>
      </c>
      <c r="Z849" s="58" t="str">
        <f t="shared" si="251"/>
        <v/>
      </c>
      <c r="AA849" s="58" t="str">
        <f t="shared" si="245"/>
        <v/>
      </c>
      <c r="AB849" s="58" t="str">
        <f t="shared" si="252"/>
        <v/>
      </c>
    </row>
    <row r="850" spans="6:28" ht="14.5">
      <c r="F850" s="68" t="str">
        <f t="shared" si="253"/>
        <v/>
      </c>
      <c r="G850" s="62" t="str">
        <f t="shared" si="254"/>
        <v/>
      </c>
      <c r="H850" s="62" t="str">
        <f t="shared" si="255"/>
        <v/>
      </c>
      <c r="I850" s="62" t="str">
        <f t="shared" si="256"/>
        <v/>
      </c>
      <c r="J850" s="69" t="str">
        <f t="shared" si="242"/>
        <v/>
      </c>
      <c r="K850" s="62" t="str">
        <f t="shared" si="257"/>
        <v/>
      </c>
      <c r="L850" s="69" t="str">
        <f t="shared" si="243"/>
        <v/>
      </c>
      <c r="M850" s="62"/>
      <c r="N850" s="62"/>
      <c r="O850" s="62"/>
      <c r="P850" s="62"/>
      <c r="Q850" s="62"/>
      <c r="R850" s="63" t="e">
        <f t="shared" si="246"/>
        <v>#VALUE!</v>
      </c>
      <c r="S850" s="62"/>
      <c r="U850" s="36" t="str">
        <f t="shared" si="247"/>
        <v/>
      </c>
      <c r="V850" s="58" t="str">
        <f t="shared" si="248"/>
        <v/>
      </c>
      <c r="W850" s="58" t="str">
        <f t="shared" si="249"/>
        <v/>
      </c>
      <c r="X850" s="58" t="str">
        <f t="shared" si="250"/>
        <v/>
      </c>
      <c r="Y850" s="58" t="str">
        <f t="shared" si="244"/>
        <v/>
      </c>
      <c r="Z850" s="58" t="str">
        <f t="shared" si="251"/>
        <v/>
      </c>
      <c r="AA850" s="58" t="str">
        <f t="shared" si="245"/>
        <v/>
      </c>
      <c r="AB850" s="58" t="str">
        <f t="shared" si="252"/>
        <v/>
      </c>
    </row>
    <row r="851" spans="6:28" ht="14.5">
      <c r="F851" s="68" t="str">
        <f t="shared" si="253"/>
        <v/>
      </c>
      <c r="G851" s="62" t="str">
        <f t="shared" si="254"/>
        <v/>
      </c>
      <c r="H851" s="62" t="str">
        <f t="shared" si="255"/>
        <v/>
      </c>
      <c r="I851" s="62" t="str">
        <f t="shared" si="256"/>
        <v/>
      </c>
      <c r="J851" s="69" t="str">
        <f t="shared" si="242"/>
        <v/>
      </c>
      <c r="K851" s="62" t="str">
        <f t="shared" si="257"/>
        <v/>
      </c>
      <c r="L851" s="69" t="str">
        <f t="shared" si="243"/>
        <v/>
      </c>
      <c r="M851" s="62"/>
      <c r="N851" s="62"/>
      <c r="O851" s="62"/>
      <c r="P851" s="62"/>
      <c r="Q851" s="62"/>
      <c r="R851" s="63" t="e">
        <f t="shared" si="246"/>
        <v>#VALUE!</v>
      </c>
      <c r="S851" s="62"/>
      <c r="U851" s="36" t="str">
        <f t="shared" si="247"/>
        <v/>
      </c>
      <c r="V851" s="58" t="str">
        <f t="shared" si="248"/>
        <v/>
      </c>
      <c r="W851" s="58" t="str">
        <f t="shared" si="249"/>
        <v/>
      </c>
      <c r="X851" s="58" t="str">
        <f t="shared" si="250"/>
        <v/>
      </c>
      <c r="Y851" s="58" t="str">
        <f t="shared" si="244"/>
        <v/>
      </c>
      <c r="Z851" s="58" t="str">
        <f t="shared" si="251"/>
        <v/>
      </c>
      <c r="AA851" s="58" t="str">
        <f t="shared" si="245"/>
        <v/>
      </c>
      <c r="AB851" s="58" t="str">
        <f t="shared" si="252"/>
        <v/>
      </c>
    </row>
    <row r="852" spans="6:28" ht="14.5">
      <c r="F852" s="68" t="str">
        <f t="shared" si="253"/>
        <v/>
      </c>
      <c r="G852" s="62" t="str">
        <f t="shared" si="254"/>
        <v/>
      </c>
      <c r="H852" s="62" t="str">
        <f t="shared" si="255"/>
        <v/>
      </c>
      <c r="I852" s="62" t="str">
        <f t="shared" si="256"/>
        <v/>
      </c>
      <c r="J852" s="69" t="str">
        <f t="shared" si="242"/>
        <v/>
      </c>
      <c r="K852" s="62" t="str">
        <f t="shared" si="257"/>
        <v/>
      </c>
      <c r="L852" s="69" t="str">
        <f t="shared" si="243"/>
        <v/>
      </c>
      <c r="M852" s="62"/>
      <c r="N852" s="62"/>
      <c r="O852" s="62"/>
      <c r="P852" s="62"/>
      <c r="Q852" s="62"/>
      <c r="R852" s="63" t="e">
        <f t="shared" si="246"/>
        <v>#VALUE!</v>
      </c>
      <c r="S852" s="62"/>
      <c r="U852" s="36" t="str">
        <f t="shared" si="247"/>
        <v/>
      </c>
      <c r="V852" s="58" t="str">
        <f t="shared" si="248"/>
        <v/>
      </c>
      <c r="W852" s="58" t="str">
        <f t="shared" si="249"/>
        <v/>
      </c>
      <c r="X852" s="58" t="str">
        <f t="shared" si="250"/>
        <v/>
      </c>
      <c r="Y852" s="58" t="str">
        <f t="shared" si="244"/>
        <v/>
      </c>
      <c r="Z852" s="58" t="str">
        <f t="shared" si="251"/>
        <v/>
      </c>
      <c r="AA852" s="58" t="str">
        <f t="shared" si="245"/>
        <v/>
      </c>
      <c r="AB852" s="58" t="str">
        <f t="shared" si="252"/>
        <v/>
      </c>
    </row>
    <row r="853" spans="6:28" ht="14.5">
      <c r="F853" s="68" t="str">
        <f t="shared" si="253"/>
        <v/>
      </c>
      <c r="G853" s="62" t="str">
        <f t="shared" si="254"/>
        <v/>
      </c>
      <c r="H853" s="62" t="str">
        <f t="shared" si="255"/>
        <v/>
      </c>
      <c r="I853" s="62" t="str">
        <f t="shared" si="256"/>
        <v/>
      </c>
      <c r="J853" s="69" t="str">
        <f t="shared" si="242"/>
        <v/>
      </c>
      <c r="K853" s="62" t="str">
        <f t="shared" si="257"/>
        <v/>
      </c>
      <c r="L853" s="69" t="str">
        <f t="shared" si="243"/>
        <v/>
      </c>
      <c r="M853" s="62"/>
      <c r="N853" s="62"/>
      <c r="O853" s="62"/>
      <c r="P853" s="62"/>
      <c r="Q853" s="62"/>
      <c r="R853" s="63" t="e">
        <f t="shared" si="246"/>
        <v>#VALUE!</v>
      </c>
      <c r="S853" s="62"/>
      <c r="U853" s="36" t="str">
        <f t="shared" si="247"/>
        <v/>
      </c>
      <c r="V853" s="58" t="str">
        <f t="shared" si="248"/>
        <v/>
      </c>
      <c r="W853" s="58" t="str">
        <f t="shared" si="249"/>
        <v/>
      </c>
      <c r="X853" s="58" t="str">
        <f t="shared" si="250"/>
        <v/>
      </c>
      <c r="Y853" s="58" t="str">
        <f t="shared" si="244"/>
        <v/>
      </c>
      <c r="Z853" s="58" t="str">
        <f t="shared" si="251"/>
        <v/>
      </c>
      <c r="AA853" s="58" t="str">
        <f t="shared" si="245"/>
        <v/>
      </c>
      <c r="AB853" s="58" t="str">
        <f t="shared" si="252"/>
        <v/>
      </c>
    </row>
    <row r="854" spans="6:28" ht="14.5">
      <c r="F854" s="68" t="str">
        <f t="shared" si="253"/>
        <v/>
      </c>
      <c r="G854" s="62" t="str">
        <f t="shared" si="254"/>
        <v/>
      </c>
      <c r="H854" s="62" t="str">
        <f t="shared" si="255"/>
        <v/>
      </c>
      <c r="I854" s="62" t="str">
        <f t="shared" si="256"/>
        <v/>
      </c>
      <c r="J854" s="69" t="str">
        <f t="shared" si="242"/>
        <v/>
      </c>
      <c r="K854" s="62" t="str">
        <f t="shared" si="257"/>
        <v/>
      </c>
      <c r="L854" s="69" t="str">
        <f t="shared" si="243"/>
        <v/>
      </c>
      <c r="M854" s="62"/>
      <c r="N854" s="62"/>
      <c r="O854" s="62"/>
      <c r="P854" s="62"/>
      <c r="Q854" s="62"/>
      <c r="R854" s="63" t="e">
        <f t="shared" si="246"/>
        <v>#VALUE!</v>
      </c>
      <c r="S854" s="62"/>
      <c r="U854" s="36" t="str">
        <f t="shared" si="247"/>
        <v/>
      </c>
      <c r="V854" s="58" t="str">
        <f t="shared" si="248"/>
        <v/>
      </c>
      <c r="W854" s="58" t="str">
        <f t="shared" si="249"/>
        <v/>
      </c>
      <c r="X854" s="58" t="str">
        <f t="shared" si="250"/>
        <v/>
      </c>
      <c r="Y854" s="58" t="str">
        <f t="shared" si="244"/>
        <v/>
      </c>
      <c r="Z854" s="58" t="str">
        <f t="shared" si="251"/>
        <v/>
      </c>
      <c r="AA854" s="58" t="str">
        <f t="shared" si="245"/>
        <v/>
      </c>
      <c r="AB854" s="58" t="str">
        <f t="shared" si="252"/>
        <v/>
      </c>
    </row>
    <row r="855" spans="6:28" ht="14.5">
      <c r="F855" s="68" t="str">
        <f t="shared" si="253"/>
        <v/>
      </c>
      <c r="G855" s="62" t="str">
        <f t="shared" si="254"/>
        <v/>
      </c>
      <c r="H855" s="62" t="str">
        <f t="shared" si="255"/>
        <v/>
      </c>
      <c r="I855" s="62" t="str">
        <f t="shared" si="256"/>
        <v/>
      </c>
      <c r="J855" s="69" t="str">
        <f t="shared" si="242"/>
        <v/>
      </c>
      <c r="K855" s="62" t="str">
        <f t="shared" si="257"/>
        <v/>
      </c>
      <c r="L855" s="69" t="str">
        <f t="shared" si="243"/>
        <v/>
      </c>
      <c r="M855" s="62"/>
      <c r="N855" s="62"/>
      <c r="O855" s="62"/>
      <c r="P855" s="62"/>
      <c r="Q855" s="62"/>
      <c r="R855" s="63" t="e">
        <f t="shared" si="246"/>
        <v>#VALUE!</v>
      </c>
      <c r="S855" s="62"/>
      <c r="U855" s="36" t="str">
        <f t="shared" si="247"/>
        <v/>
      </c>
      <c r="V855" s="58" t="str">
        <f t="shared" si="248"/>
        <v/>
      </c>
      <c r="W855" s="58" t="str">
        <f t="shared" si="249"/>
        <v/>
      </c>
      <c r="X855" s="58" t="str">
        <f t="shared" si="250"/>
        <v/>
      </c>
      <c r="Y855" s="58" t="str">
        <f t="shared" si="244"/>
        <v/>
      </c>
      <c r="Z855" s="58" t="str">
        <f t="shared" si="251"/>
        <v/>
      </c>
      <c r="AA855" s="58" t="str">
        <f t="shared" si="245"/>
        <v/>
      </c>
      <c r="AB855" s="58" t="str">
        <f t="shared" si="252"/>
        <v/>
      </c>
    </row>
    <row r="856" spans="6:28" ht="14.5">
      <c r="F856" s="68" t="str">
        <f t="shared" si="253"/>
        <v/>
      </c>
      <c r="G856" s="62" t="str">
        <f t="shared" si="254"/>
        <v/>
      </c>
      <c r="H856" s="62" t="str">
        <f t="shared" si="255"/>
        <v/>
      </c>
      <c r="I856" s="62" t="str">
        <f t="shared" si="256"/>
        <v/>
      </c>
      <c r="J856" s="69" t="str">
        <f t="shared" si="242"/>
        <v/>
      </c>
      <c r="K856" s="62" t="str">
        <f t="shared" si="257"/>
        <v/>
      </c>
      <c r="L856" s="69" t="str">
        <f t="shared" si="243"/>
        <v/>
      </c>
      <c r="M856" s="62"/>
      <c r="N856" s="62"/>
      <c r="O856" s="62"/>
      <c r="P856" s="62"/>
      <c r="Q856" s="62"/>
      <c r="R856" s="63" t="e">
        <f t="shared" si="246"/>
        <v>#VALUE!</v>
      </c>
      <c r="S856" s="62"/>
      <c r="U856" s="36" t="str">
        <f t="shared" si="247"/>
        <v/>
      </c>
      <c r="V856" s="58" t="str">
        <f t="shared" si="248"/>
        <v/>
      </c>
      <c r="W856" s="58" t="str">
        <f t="shared" si="249"/>
        <v/>
      </c>
      <c r="X856" s="58" t="str">
        <f t="shared" si="250"/>
        <v/>
      </c>
      <c r="Y856" s="58" t="str">
        <f t="shared" si="244"/>
        <v/>
      </c>
      <c r="Z856" s="58" t="str">
        <f t="shared" si="251"/>
        <v/>
      </c>
      <c r="AA856" s="58" t="str">
        <f t="shared" si="245"/>
        <v/>
      </c>
      <c r="AB856" s="58" t="str">
        <f t="shared" si="252"/>
        <v/>
      </c>
    </row>
    <row r="857" spans="6:28" ht="14.5">
      <c r="F857" s="68" t="str">
        <f t="shared" si="253"/>
        <v/>
      </c>
      <c r="G857" s="62" t="str">
        <f t="shared" si="254"/>
        <v/>
      </c>
      <c r="H857" s="62" t="str">
        <f t="shared" si="255"/>
        <v/>
      </c>
      <c r="I857" s="62" t="str">
        <f t="shared" si="256"/>
        <v/>
      </c>
      <c r="J857" s="69" t="str">
        <f t="shared" si="242"/>
        <v/>
      </c>
      <c r="K857" s="62" t="str">
        <f t="shared" si="257"/>
        <v/>
      </c>
      <c r="L857" s="69" t="str">
        <f t="shared" si="243"/>
        <v/>
      </c>
      <c r="M857" s="62"/>
      <c r="N857" s="62"/>
      <c r="O857" s="62"/>
      <c r="P857" s="62"/>
      <c r="Q857" s="62"/>
      <c r="R857" s="63" t="e">
        <f t="shared" si="246"/>
        <v>#VALUE!</v>
      </c>
      <c r="S857" s="62"/>
      <c r="U857" s="36" t="str">
        <f t="shared" si="247"/>
        <v/>
      </c>
      <c r="V857" s="58" t="str">
        <f t="shared" si="248"/>
        <v/>
      </c>
      <c r="W857" s="58" t="str">
        <f t="shared" si="249"/>
        <v/>
      </c>
      <c r="X857" s="58" t="str">
        <f t="shared" si="250"/>
        <v/>
      </c>
      <c r="Y857" s="58" t="str">
        <f t="shared" si="244"/>
        <v/>
      </c>
      <c r="Z857" s="58" t="str">
        <f t="shared" si="251"/>
        <v/>
      </c>
      <c r="AA857" s="58" t="str">
        <f t="shared" si="245"/>
        <v/>
      </c>
      <c r="AB857" s="58" t="str">
        <f t="shared" si="252"/>
        <v/>
      </c>
    </row>
    <row r="858" spans="6:28" ht="14.5">
      <c r="F858" s="68" t="str">
        <f t="shared" si="253"/>
        <v/>
      </c>
      <c r="G858" s="62" t="str">
        <f t="shared" si="254"/>
        <v/>
      </c>
      <c r="H858" s="62" t="str">
        <f t="shared" si="255"/>
        <v/>
      </c>
      <c r="I858" s="62" t="str">
        <f t="shared" si="256"/>
        <v/>
      </c>
      <c r="J858" s="69" t="str">
        <f t="shared" si="242"/>
        <v/>
      </c>
      <c r="K858" s="62" t="str">
        <f t="shared" si="257"/>
        <v/>
      </c>
      <c r="L858" s="69" t="str">
        <f t="shared" si="243"/>
        <v/>
      </c>
      <c r="M858" s="62"/>
      <c r="N858" s="62"/>
      <c r="O858" s="62"/>
      <c r="P858" s="62"/>
      <c r="Q858" s="62"/>
      <c r="R858" s="63" t="e">
        <f t="shared" si="246"/>
        <v>#VALUE!</v>
      </c>
      <c r="S858" s="62"/>
      <c r="U858" s="36" t="str">
        <f t="shared" si="247"/>
        <v/>
      </c>
      <c r="V858" s="58" t="str">
        <f t="shared" si="248"/>
        <v/>
      </c>
      <c r="W858" s="58" t="str">
        <f t="shared" si="249"/>
        <v/>
      </c>
      <c r="X858" s="58" t="str">
        <f t="shared" si="250"/>
        <v/>
      </c>
      <c r="Y858" s="58" t="str">
        <f t="shared" si="244"/>
        <v/>
      </c>
      <c r="Z858" s="58" t="str">
        <f t="shared" si="251"/>
        <v/>
      </c>
      <c r="AA858" s="58" t="str">
        <f t="shared" si="245"/>
        <v/>
      </c>
      <c r="AB858" s="58" t="str">
        <f t="shared" si="252"/>
        <v/>
      </c>
    </row>
    <row r="859" spans="6:28" ht="14.5">
      <c r="F859" s="68" t="str">
        <f t="shared" si="253"/>
        <v/>
      </c>
      <c r="G859" s="62" t="str">
        <f t="shared" si="254"/>
        <v/>
      </c>
      <c r="H859" s="62" t="str">
        <f t="shared" si="255"/>
        <v/>
      </c>
      <c r="I859" s="62" t="str">
        <f t="shared" si="256"/>
        <v/>
      </c>
      <c r="J859" s="69" t="str">
        <f t="shared" si="242"/>
        <v/>
      </c>
      <c r="K859" s="62" t="str">
        <f t="shared" si="257"/>
        <v/>
      </c>
      <c r="L859" s="69" t="str">
        <f t="shared" si="243"/>
        <v/>
      </c>
      <c r="M859" s="62"/>
      <c r="N859" s="62"/>
      <c r="O859" s="62"/>
      <c r="P859" s="62"/>
      <c r="Q859" s="62"/>
      <c r="R859" s="63" t="e">
        <f t="shared" si="246"/>
        <v>#VALUE!</v>
      </c>
      <c r="S859" s="62"/>
      <c r="U859" s="36" t="str">
        <f t="shared" si="247"/>
        <v/>
      </c>
      <c r="V859" s="58" t="str">
        <f t="shared" si="248"/>
        <v/>
      </c>
      <c r="W859" s="58" t="str">
        <f t="shared" si="249"/>
        <v/>
      </c>
      <c r="X859" s="58" t="str">
        <f t="shared" si="250"/>
        <v/>
      </c>
      <c r="Y859" s="58" t="str">
        <f t="shared" si="244"/>
        <v/>
      </c>
      <c r="Z859" s="58" t="str">
        <f t="shared" si="251"/>
        <v/>
      </c>
      <c r="AA859" s="58" t="str">
        <f t="shared" si="245"/>
        <v/>
      </c>
      <c r="AB859" s="58" t="str">
        <f t="shared" si="252"/>
        <v/>
      </c>
    </row>
    <row r="860" spans="6:28" ht="14.5">
      <c r="F860" s="68" t="str">
        <f t="shared" si="253"/>
        <v/>
      </c>
      <c r="G860" s="62" t="str">
        <f t="shared" si="254"/>
        <v/>
      </c>
      <c r="H860" s="62" t="str">
        <f t="shared" si="255"/>
        <v/>
      </c>
      <c r="I860" s="62" t="str">
        <f t="shared" si="256"/>
        <v/>
      </c>
      <c r="J860" s="69" t="str">
        <f t="shared" si="242"/>
        <v/>
      </c>
      <c r="K860" s="62" t="str">
        <f t="shared" si="257"/>
        <v/>
      </c>
      <c r="L860" s="69" t="str">
        <f t="shared" si="243"/>
        <v/>
      </c>
      <c r="M860" s="62"/>
      <c r="N860" s="62"/>
      <c r="O860" s="62"/>
      <c r="P860" s="62"/>
      <c r="Q860" s="62"/>
      <c r="R860" s="63" t="e">
        <f t="shared" si="246"/>
        <v>#VALUE!</v>
      </c>
      <c r="S860" s="62"/>
      <c r="U860" s="36" t="str">
        <f t="shared" si="247"/>
        <v/>
      </c>
      <c r="V860" s="58" t="str">
        <f t="shared" si="248"/>
        <v/>
      </c>
      <c r="W860" s="58" t="str">
        <f t="shared" si="249"/>
        <v/>
      </c>
      <c r="X860" s="58" t="str">
        <f t="shared" si="250"/>
        <v/>
      </c>
      <c r="Y860" s="58" t="str">
        <f t="shared" si="244"/>
        <v/>
      </c>
      <c r="Z860" s="58" t="str">
        <f t="shared" si="251"/>
        <v/>
      </c>
      <c r="AA860" s="58" t="str">
        <f t="shared" si="245"/>
        <v/>
      </c>
      <c r="AB860" s="58" t="str">
        <f t="shared" si="252"/>
        <v/>
      </c>
    </row>
    <row r="861" spans="6:28" ht="14.5">
      <c r="F861" s="68" t="str">
        <f t="shared" si="253"/>
        <v/>
      </c>
      <c r="G861" s="62" t="str">
        <f t="shared" si="254"/>
        <v/>
      </c>
      <c r="H861" s="62" t="str">
        <f t="shared" si="255"/>
        <v/>
      </c>
      <c r="I861" s="62" t="str">
        <f t="shared" si="256"/>
        <v/>
      </c>
      <c r="J861" s="69" t="str">
        <f t="shared" si="242"/>
        <v/>
      </c>
      <c r="K861" s="62" t="str">
        <f t="shared" si="257"/>
        <v/>
      </c>
      <c r="L861" s="69" t="str">
        <f t="shared" si="243"/>
        <v/>
      </c>
      <c r="M861" s="62"/>
      <c r="N861" s="62"/>
      <c r="O861" s="62"/>
      <c r="P861" s="62"/>
      <c r="Q861" s="62"/>
      <c r="R861" s="63" t="e">
        <f t="shared" si="246"/>
        <v>#VALUE!</v>
      </c>
      <c r="S861" s="62"/>
      <c r="U861" s="36" t="str">
        <f t="shared" si="247"/>
        <v/>
      </c>
      <c r="V861" s="58" t="str">
        <f t="shared" si="248"/>
        <v/>
      </c>
      <c r="W861" s="58" t="str">
        <f t="shared" si="249"/>
        <v/>
      </c>
      <c r="X861" s="58" t="str">
        <f t="shared" si="250"/>
        <v/>
      </c>
      <c r="Y861" s="58" t="str">
        <f t="shared" si="244"/>
        <v/>
      </c>
      <c r="Z861" s="58" t="str">
        <f t="shared" si="251"/>
        <v/>
      </c>
      <c r="AA861" s="58" t="str">
        <f t="shared" si="245"/>
        <v/>
      </c>
      <c r="AB861" s="58" t="str">
        <f t="shared" si="252"/>
        <v/>
      </c>
    </row>
    <row r="862" spans="6:28" ht="14.5">
      <c r="F862" s="68" t="str">
        <f t="shared" si="253"/>
        <v/>
      </c>
      <c r="G862" s="62" t="str">
        <f t="shared" si="254"/>
        <v/>
      </c>
      <c r="H862" s="62" t="str">
        <f t="shared" si="255"/>
        <v/>
      </c>
      <c r="I862" s="62" t="str">
        <f t="shared" si="256"/>
        <v/>
      </c>
      <c r="J862" s="69" t="str">
        <f t="shared" si="242"/>
        <v/>
      </c>
      <c r="K862" s="62" t="str">
        <f t="shared" si="257"/>
        <v/>
      </c>
      <c r="L862" s="69" t="str">
        <f t="shared" si="243"/>
        <v/>
      </c>
      <c r="M862" s="62"/>
      <c r="N862" s="62"/>
      <c r="O862" s="62"/>
      <c r="P862" s="62"/>
      <c r="Q862" s="62"/>
      <c r="R862" s="63" t="e">
        <f t="shared" si="246"/>
        <v>#VALUE!</v>
      </c>
      <c r="S862" s="62"/>
      <c r="U862" s="36" t="str">
        <f t="shared" si="247"/>
        <v/>
      </c>
      <c r="V862" s="58" t="str">
        <f t="shared" si="248"/>
        <v/>
      </c>
      <c r="W862" s="58" t="str">
        <f t="shared" si="249"/>
        <v/>
      </c>
      <c r="X862" s="58" t="str">
        <f t="shared" si="250"/>
        <v/>
      </c>
      <c r="Y862" s="58" t="str">
        <f t="shared" si="244"/>
        <v/>
      </c>
      <c r="Z862" s="58" t="str">
        <f t="shared" si="251"/>
        <v/>
      </c>
      <c r="AA862" s="58" t="str">
        <f t="shared" si="245"/>
        <v/>
      </c>
      <c r="AB862" s="58" t="str">
        <f t="shared" si="252"/>
        <v/>
      </c>
    </row>
    <row r="863" spans="6:28" ht="14.5">
      <c r="F863" s="68" t="str">
        <f t="shared" si="253"/>
        <v/>
      </c>
      <c r="G863" s="62" t="str">
        <f t="shared" si="254"/>
        <v/>
      </c>
      <c r="H863" s="62" t="str">
        <f t="shared" si="255"/>
        <v/>
      </c>
      <c r="I863" s="62" t="str">
        <f t="shared" si="256"/>
        <v/>
      </c>
      <c r="J863" s="69" t="str">
        <f t="shared" si="242"/>
        <v/>
      </c>
      <c r="K863" s="62" t="str">
        <f t="shared" si="257"/>
        <v/>
      </c>
      <c r="L863" s="69" t="str">
        <f t="shared" si="243"/>
        <v/>
      </c>
      <c r="M863" s="62"/>
      <c r="N863" s="62"/>
      <c r="O863" s="62"/>
      <c r="P863" s="62"/>
      <c r="Q863" s="62"/>
      <c r="R863" s="63" t="e">
        <f t="shared" si="246"/>
        <v>#VALUE!</v>
      </c>
      <c r="S863" s="62"/>
      <c r="U863" s="36" t="str">
        <f t="shared" si="247"/>
        <v/>
      </c>
      <c r="V863" s="58" t="str">
        <f t="shared" si="248"/>
        <v/>
      </c>
      <c r="W863" s="58" t="str">
        <f t="shared" si="249"/>
        <v/>
      </c>
      <c r="X863" s="58" t="str">
        <f t="shared" si="250"/>
        <v/>
      </c>
      <c r="Y863" s="58" t="str">
        <f t="shared" si="244"/>
        <v/>
      </c>
      <c r="Z863" s="58" t="str">
        <f t="shared" si="251"/>
        <v/>
      </c>
      <c r="AA863" s="58" t="str">
        <f t="shared" si="245"/>
        <v/>
      </c>
      <c r="AB863" s="58" t="str">
        <f t="shared" si="252"/>
        <v/>
      </c>
    </row>
    <row r="864" spans="6:28" ht="14.5">
      <c r="F864" s="68" t="str">
        <f t="shared" si="253"/>
        <v/>
      </c>
      <c r="G864" s="62" t="str">
        <f t="shared" si="254"/>
        <v/>
      </c>
      <c r="H864" s="62" t="str">
        <f t="shared" si="255"/>
        <v/>
      </c>
      <c r="I864" s="62" t="str">
        <f t="shared" si="256"/>
        <v/>
      </c>
      <c r="J864" s="69" t="str">
        <f t="shared" si="242"/>
        <v/>
      </c>
      <c r="K864" s="62" t="str">
        <f t="shared" si="257"/>
        <v/>
      </c>
      <c r="L864" s="69" t="str">
        <f t="shared" si="243"/>
        <v/>
      </c>
      <c r="M864" s="62"/>
      <c r="N864" s="62"/>
      <c r="O864" s="62"/>
      <c r="P864" s="62"/>
      <c r="Q864" s="62"/>
      <c r="R864" s="63" t="e">
        <f t="shared" si="246"/>
        <v>#VALUE!</v>
      </c>
      <c r="S864" s="62"/>
      <c r="U864" s="36" t="str">
        <f t="shared" si="247"/>
        <v/>
      </c>
      <c r="V864" s="58" t="str">
        <f t="shared" si="248"/>
        <v/>
      </c>
      <c r="W864" s="58" t="str">
        <f t="shared" si="249"/>
        <v/>
      </c>
      <c r="X864" s="58" t="str">
        <f t="shared" si="250"/>
        <v/>
      </c>
      <c r="Y864" s="58" t="str">
        <f t="shared" si="244"/>
        <v/>
      </c>
      <c r="Z864" s="58" t="str">
        <f t="shared" si="251"/>
        <v/>
      </c>
      <c r="AA864" s="58" t="str">
        <f t="shared" si="245"/>
        <v/>
      </c>
      <c r="AB864" s="58" t="str">
        <f t="shared" si="252"/>
        <v/>
      </c>
    </row>
    <row r="865" spans="6:28" ht="14.5">
      <c r="F865" s="68" t="str">
        <f t="shared" si="253"/>
        <v/>
      </c>
      <c r="G865" s="62" t="str">
        <f t="shared" si="254"/>
        <v/>
      </c>
      <c r="H865" s="62" t="str">
        <f t="shared" si="255"/>
        <v/>
      </c>
      <c r="I865" s="62" t="str">
        <f t="shared" si="256"/>
        <v/>
      </c>
      <c r="J865" s="69" t="str">
        <f t="shared" si="242"/>
        <v/>
      </c>
      <c r="K865" s="62" t="str">
        <f t="shared" si="257"/>
        <v/>
      </c>
      <c r="L865" s="69" t="str">
        <f t="shared" si="243"/>
        <v/>
      </c>
      <c r="M865" s="62"/>
      <c r="N865" s="62"/>
      <c r="O865" s="62"/>
      <c r="P865" s="62"/>
      <c r="Q865" s="62"/>
      <c r="R865" s="63" t="e">
        <f t="shared" si="246"/>
        <v>#VALUE!</v>
      </c>
      <c r="S865" s="62"/>
      <c r="U865" s="36" t="str">
        <f t="shared" si="247"/>
        <v/>
      </c>
      <c r="V865" s="58" t="str">
        <f t="shared" si="248"/>
        <v/>
      </c>
      <c r="W865" s="58" t="str">
        <f t="shared" si="249"/>
        <v/>
      </c>
      <c r="X865" s="58" t="str">
        <f t="shared" si="250"/>
        <v/>
      </c>
      <c r="Y865" s="58" t="str">
        <f t="shared" si="244"/>
        <v/>
      </c>
      <c r="Z865" s="58" t="str">
        <f t="shared" si="251"/>
        <v/>
      </c>
      <c r="AA865" s="58" t="str">
        <f t="shared" si="245"/>
        <v/>
      </c>
      <c r="AB865" s="58" t="str">
        <f t="shared" si="252"/>
        <v/>
      </c>
    </row>
    <row r="866" spans="6:28" ht="14.5">
      <c r="F866" s="68" t="str">
        <f t="shared" si="253"/>
        <v/>
      </c>
      <c r="G866" s="62" t="str">
        <f t="shared" si="254"/>
        <v/>
      </c>
      <c r="H866" s="62" t="str">
        <f t="shared" si="255"/>
        <v/>
      </c>
      <c r="I866" s="62" t="str">
        <f t="shared" si="256"/>
        <v/>
      </c>
      <c r="J866" s="69" t="str">
        <f t="shared" si="242"/>
        <v/>
      </c>
      <c r="K866" s="62" t="str">
        <f t="shared" si="257"/>
        <v/>
      </c>
      <c r="L866" s="69" t="str">
        <f t="shared" si="243"/>
        <v/>
      </c>
      <c r="M866" s="62"/>
      <c r="N866" s="62"/>
      <c r="O866" s="62"/>
      <c r="P866" s="62"/>
      <c r="Q866" s="62"/>
      <c r="R866" s="63" t="e">
        <f t="shared" si="246"/>
        <v>#VALUE!</v>
      </c>
      <c r="S866" s="62"/>
      <c r="U866" s="36" t="str">
        <f t="shared" si="247"/>
        <v/>
      </c>
      <c r="V866" s="58" t="str">
        <f t="shared" si="248"/>
        <v/>
      </c>
      <c r="W866" s="58" t="str">
        <f t="shared" si="249"/>
        <v/>
      </c>
      <c r="X866" s="58" t="str">
        <f t="shared" si="250"/>
        <v/>
      </c>
      <c r="Y866" s="58" t="str">
        <f t="shared" si="244"/>
        <v/>
      </c>
      <c r="Z866" s="58" t="str">
        <f t="shared" si="251"/>
        <v/>
      </c>
      <c r="AA866" s="58" t="str">
        <f t="shared" si="245"/>
        <v/>
      </c>
      <c r="AB866" s="58" t="str">
        <f t="shared" si="252"/>
        <v/>
      </c>
    </row>
    <row r="867" spans="6:28" ht="14.5">
      <c r="F867" s="68" t="str">
        <f t="shared" si="253"/>
        <v/>
      </c>
      <c r="G867" s="62" t="str">
        <f t="shared" si="254"/>
        <v/>
      </c>
      <c r="H867" s="62" t="str">
        <f t="shared" si="255"/>
        <v/>
      </c>
      <c r="I867" s="62" t="str">
        <f t="shared" si="256"/>
        <v/>
      </c>
      <c r="J867" s="69" t="str">
        <f t="shared" si="242"/>
        <v/>
      </c>
      <c r="K867" s="62" t="str">
        <f t="shared" si="257"/>
        <v/>
      </c>
      <c r="L867" s="69" t="str">
        <f t="shared" si="243"/>
        <v/>
      </c>
      <c r="M867" s="62"/>
      <c r="N867" s="62"/>
      <c r="O867" s="62"/>
      <c r="P867" s="62"/>
      <c r="Q867" s="62"/>
      <c r="R867" s="63" t="e">
        <f t="shared" si="246"/>
        <v>#VALUE!</v>
      </c>
      <c r="S867" s="62"/>
      <c r="U867" s="36" t="str">
        <f t="shared" si="247"/>
        <v/>
      </c>
      <c r="V867" s="58" t="str">
        <f t="shared" si="248"/>
        <v/>
      </c>
      <c r="W867" s="58" t="str">
        <f t="shared" si="249"/>
        <v/>
      </c>
      <c r="X867" s="58" t="str">
        <f t="shared" si="250"/>
        <v/>
      </c>
      <c r="Y867" s="58" t="str">
        <f t="shared" si="244"/>
        <v/>
      </c>
      <c r="Z867" s="58" t="str">
        <f t="shared" si="251"/>
        <v/>
      </c>
      <c r="AA867" s="58" t="str">
        <f t="shared" si="245"/>
        <v/>
      </c>
      <c r="AB867" s="58" t="str">
        <f t="shared" si="252"/>
        <v/>
      </c>
    </row>
    <row r="868" spans="6:28" ht="14.5">
      <c r="F868" s="68" t="str">
        <f t="shared" si="253"/>
        <v/>
      </c>
      <c r="G868" s="62" t="str">
        <f t="shared" si="254"/>
        <v/>
      </c>
      <c r="H868" s="62" t="str">
        <f t="shared" si="255"/>
        <v/>
      </c>
      <c r="I868" s="62" t="str">
        <f t="shared" si="256"/>
        <v/>
      </c>
      <c r="J868" s="69" t="str">
        <f t="shared" si="242"/>
        <v/>
      </c>
      <c r="K868" s="62" t="str">
        <f t="shared" si="257"/>
        <v/>
      </c>
      <c r="L868" s="69" t="str">
        <f t="shared" si="243"/>
        <v/>
      </c>
      <c r="M868" s="62"/>
      <c r="N868" s="62"/>
      <c r="O868" s="62"/>
      <c r="P868" s="62"/>
      <c r="Q868" s="62"/>
      <c r="R868" s="63" t="e">
        <f t="shared" si="246"/>
        <v>#VALUE!</v>
      </c>
      <c r="S868" s="62"/>
      <c r="U868" s="36" t="str">
        <f t="shared" si="247"/>
        <v/>
      </c>
      <c r="V868" s="58" t="str">
        <f t="shared" si="248"/>
        <v/>
      </c>
      <c r="W868" s="58" t="str">
        <f t="shared" si="249"/>
        <v/>
      </c>
      <c r="X868" s="58" t="str">
        <f t="shared" si="250"/>
        <v/>
      </c>
      <c r="Y868" s="58" t="str">
        <f t="shared" si="244"/>
        <v/>
      </c>
      <c r="Z868" s="58" t="str">
        <f t="shared" si="251"/>
        <v/>
      </c>
      <c r="AA868" s="58" t="str">
        <f t="shared" si="245"/>
        <v/>
      </c>
      <c r="AB868" s="58" t="str">
        <f t="shared" si="252"/>
        <v/>
      </c>
    </row>
    <row r="869" spans="6:28" ht="14.5">
      <c r="F869" s="68" t="str">
        <f t="shared" si="253"/>
        <v/>
      </c>
      <c r="G869" s="62" t="str">
        <f t="shared" si="254"/>
        <v/>
      </c>
      <c r="H869" s="62" t="str">
        <f t="shared" si="255"/>
        <v/>
      </c>
      <c r="I869" s="62" t="str">
        <f t="shared" si="256"/>
        <v/>
      </c>
      <c r="J869" s="69" t="str">
        <f t="shared" si="242"/>
        <v/>
      </c>
      <c r="K869" s="62" t="str">
        <f t="shared" si="257"/>
        <v/>
      </c>
      <c r="L869" s="69" t="str">
        <f t="shared" si="243"/>
        <v/>
      </c>
      <c r="M869" s="62"/>
      <c r="N869" s="62"/>
      <c r="O869" s="62"/>
      <c r="P869" s="62"/>
      <c r="Q869" s="62"/>
      <c r="R869" s="63" t="e">
        <f t="shared" si="246"/>
        <v>#VALUE!</v>
      </c>
      <c r="S869" s="62"/>
      <c r="U869" s="36" t="str">
        <f t="shared" si="247"/>
        <v/>
      </c>
      <c r="V869" s="58" t="str">
        <f t="shared" si="248"/>
        <v/>
      </c>
      <c r="W869" s="58" t="str">
        <f t="shared" si="249"/>
        <v/>
      </c>
      <c r="X869" s="58" t="str">
        <f t="shared" si="250"/>
        <v/>
      </c>
      <c r="Y869" s="58" t="str">
        <f t="shared" si="244"/>
        <v/>
      </c>
      <c r="Z869" s="58" t="str">
        <f t="shared" si="251"/>
        <v/>
      </c>
      <c r="AA869" s="58" t="str">
        <f t="shared" si="245"/>
        <v/>
      </c>
      <c r="AB869" s="58" t="str">
        <f t="shared" si="252"/>
        <v/>
      </c>
    </row>
    <row r="870" spans="6:28" ht="14.5">
      <c r="F870" s="68" t="str">
        <f t="shared" si="253"/>
        <v/>
      </c>
      <c r="G870" s="62" t="str">
        <f t="shared" si="254"/>
        <v/>
      </c>
      <c r="H870" s="62" t="str">
        <f t="shared" si="255"/>
        <v/>
      </c>
      <c r="I870" s="62" t="str">
        <f t="shared" si="256"/>
        <v/>
      </c>
      <c r="J870" s="69" t="str">
        <f t="shared" si="242"/>
        <v/>
      </c>
      <c r="K870" s="62" t="str">
        <f t="shared" si="257"/>
        <v/>
      </c>
      <c r="L870" s="69" t="str">
        <f t="shared" si="243"/>
        <v/>
      </c>
      <c r="M870" s="62"/>
      <c r="N870" s="62"/>
      <c r="O870" s="62"/>
      <c r="P870" s="62"/>
      <c r="Q870" s="62"/>
      <c r="R870" s="63" t="e">
        <f t="shared" si="246"/>
        <v>#VALUE!</v>
      </c>
      <c r="S870" s="62"/>
      <c r="U870" s="36" t="str">
        <f t="shared" si="247"/>
        <v/>
      </c>
      <c r="V870" s="58" t="str">
        <f t="shared" si="248"/>
        <v/>
      </c>
      <c r="W870" s="58" t="str">
        <f t="shared" si="249"/>
        <v/>
      </c>
      <c r="X870" s="58" t="str">
        <f t="shared" si="250"/>
        <v/>
      </c>
      <c r="Y870" s="58" t="str">
        <f t="shared" si="244"/>
        <v/>
      </c>
      <c r="Z870" s="58" t="str">
        <f t="shared" si="251"/>
        <v/>
      </c>
      <c r="AA870" s="58" t="str">
        <f t="shared" si="245"/>
        <v/>
      </c>
      <c r="AB870" s="58" t="str">
        <f t="shared" si="252"/>
        <v/>
      </c>
    </row>
    <row r="871" spans="6:28" ht="14.5">
      <c r="F871" s="68" t="str">
        <f t="shared" si="253"/>
        <v/>
      </c>
      <c r="G871" s="62" t="str">
        <f t="shared" si="254"/>
        <v/>
      </c>
      <c r="H871" s="62" t="str">
        <f t="shared" si="255"/>
        <v/>
      </c>
      <c r="I871" s="62" t="str">
        <f t="shared" si="256"/>
        <v/>
      </c>
      <c r="J871" s="69" t="str">
        <f t="shared" si="242"/>
        <v/>
      </c>
      <c r="K871" s="62" t="str">
        <f t="shared" si="257"/>
        <v/>
      </c>
      <c r="L871" s="69" t="str">
        <f t="shared" si="243"/>
        <v/>
      </c>
      <c r="M871" s="62"/>
      <c r="N871" s="62"/>
      <c r="O871" s="62"/>
      <c r="P871" s="62"/>
      <c r="Q871" s="62"/>
      <c r="R871" s="63" t="e">
        <f t="shared" si="246"/>
        <v>#VALUE!</v>
      </c>
      <c r="S871" s="62"/>
      <c r="U871" s="36" t="str">
        <f t="shared" si="247"/>
        <v/>
      </c>
      <c r="V871" s="58" t="str">
        <f t="shared" si="248"/>
        <v/>
      </c>
      <c r="W871" s="58" t="str">
        <f t="shared" si="249"/>
        <v/>
      </c>
      <c r="X871" s="58" t="str">
        <f t="shared" si="250"/>
        <v/>
      </c>
      <c r="Y871" s="58" t="str">
        <f t="shared" si="244"/>
        <v/>
      </c>
      <c r="Z871" s="58" t="str">
        <f t="shared" si="251"/>
        <v/>
      </c>
      <c r="AA871" s="58" t="str">
        <f t="shared" si="245"/>
        <v/>
      </c>
      <c r="AB871" s="58" t="str">
        <f t="shared" si="252"/>
        <v/>
      </c>
    </row>
    <row r="872" spans="6:28" ht="14.5">
      <c r="F872" s="68" t="str">
        <f t="shared" si="253"/>
        <v/>
      </c>
      <c r="G872" s="62" t="str">
        <f t="shared" si="254"/>
        <v/>
      </c>
      <c r="H872" s="62" t="str">
        <f t="shared" si="255"/>
        <v/>
      </c>
      <c r="I872" s="62" t="str">
        <f t="shared" si="256"/>
        <v/>
      </c>
      <c r="J872" s="69" t="str">
        <f t="shared" si="242"/>
        <v/>
      </c>
      <c r="K872" s="62" t="str">
        <f t="shared" si="257"/>
        <v/>
      </c>
      <c r="L872" s="69" t="str">
        <f t="shared" si="243"/>
        <v/>
      </c>
      <c r="M872" s="62"/>
      <c r="N872" s="62"/>
      <c r="O872" s="62"/>
      <c r="P872" s="62"/>
      <c r="Q872" s="62"/>
      <c r="R872" s="63" t="e">
        <f t="shared" si="246"/>
        <v>#VALUE!</v>
      </c>
      <c r="S872" s="62"/>
      <c r="U872" s="36" t="str">
        <f t="shared" si="247"/>
        <v/>
      </c>
      <c r="V872" s="58" t="str">
        <f t="shared" si="248"/>
        <v/>
      </c>
      <c r="W872" s="58" t="str">
        <f t="shared" si="249"/>
        <v/>
      </c>
      <c r="X872" s="58" t="str">
        <f t="shared" si="250"/>
        <v/>
      </c>
      <c r="Y872" s="58" t="str">
        <f t="shared" si="244"/>
        <v/>
      </c>
      <c r="Z872" s="58" t="str">
        <f t="shared" si="251"/>
        <v/>
      </c>
      <c r="AA872" s="58" t="str">
        <f t="shared" si="245"/>
        <v/>
      </c>
      <c r="AB872" s="58" t="str">
        <f t="shared" si="252"/>
        <v/>
      </c>
    </row>
    <row r="873" spans="6:28" ht="14.5">
      <c r="F873" s="68" t="str">
        <f t="shared" si="253"/>
        <v/>
      </c>
      <c r="G873" s="62" t="str">
        <f t="shared" si="254"/>
        <v/>
      </c>
      <c r="H873" s="62" t="str">
        <f t="shared" si="255"/>
        <v/>
      </c>
      <c r="I873" s="62" t="str">
        <f t="shared" si="256"/>
        <v/>
      </c>
      <c r="J873" s="69" t="str">
        <f t="shared" si="242"/>
        <v/>
      </c>
      <c r="K873" s="62" t="str">
        <f t="shared" si="257"/>
        <v/>
      </c>
      <c r="L873" s="69" t="str">
        <f t="shared" si="243"/>
        <v/>
      </c>
      <c r="M873" s="62"/>
      <c r="N873" s="62"/>
      <c r="O873" s="62"/>
      <c r="P873" s="62"/>
      <c r="Q873" s="62"/>
      <c r="R873" s="63" t="e">
        <f t="shared" si="246"/>
        <v>#VALUE!</v>
      </c>
      <c r="S873" s="62"/>
      <c r="U873" s="36" t="str">
        <f t="shared" si="247"/>
        <v/>
      </c>
      <c r="V873" s="58" t="str">
        <f t="shared" si="248"/>
        <v/>
      </c>
      <c r="W873" s="58" t="str">
        <f t="shared" si="249"/>
        <v/>
      </c>
      <c r="X873" s="58" t="str">
        <f t="shared" si="250"/>
        <v/>
      </c>
      <c r="Y873" s="58" t="str">
        <f t="shared" si="244"/>
        <v/>
      </c>
      <c r="Z873" s="58" t="str">
        <f t="shared" si="251"/>
        <v/>
      </c>
      <c r="AA873" s="58" t="str">
        <f t="shared" si="245"/>
        <v/>
      </c>
      <c r="AB873" s="58" t="str">
        <f t="shared" si="252"/>
        <v/>
      </c>
    </row>
    <row r="874" spans="6:28" ht="14.5">
      <c r="F874" s="68" t="str">
        <f t="shared" si="253"/>
        <v/>
      </c>
      <c r="G874" s="62" t="str">
        <f t="shared" si="254"/>
        <v/>
      </c>
      <c r="H874" s="62" t="str">
        <f t="shared" si="255"/>
        <v/>
      </c>
      <c r="I874" s="62" t="str">
        <f t="shared" si="256"/>
        <v/>
      </c>
      <c r="J874" s="69" t="str">
        <f t="shared" si="242"/>
        <v/>
      </c>
      <c r="K874" s="62" t="str">
        <f t="shared" si="257"/>
        <v/>
      </c>
      <c r="L874" s="69" t="str">
        <f t="shared" si="243"/>
        <v/>
      </c>
      <c r="M874" s="62"/>
      <c r="N874" s="62"/>
      <c r="O874" s="62"/>
      <c r="P874" s="62"/>
      <c r="Q874" s="62"/>
      <c r="R874" s="63" t="e">
        <f t="shared" si="246"/>
        <v>#VALUE!</v>
      </c>
      <c r="S874" s="62"/>
      <c r="U874" s="36" t="str">
        <f t="shared" si="247"/>
        <v/>
      </c>
      <c r="V874" s="58" t="str">
        <f t="shared" si="248"/>
        <v/>
      </c>
      <c r="W874" s="58" t="str">
        <f t="shared" si="249"/>
        <v/>
      </c>
      <c r="X874" s="58" t="str">
        <f t="shared" si="250"/>
        <v/>
      </c>
      <c r="Y874" s="58" t="str">
        <f t="shared" si="244"/>
        <v/>
      </c>
      <c r="Z874" s="58" t="str">
        <f t="shared" si="251"/>
        <v/>
      </c>
      <c r="AA874" s="58" t="str">
        <f t="shared" si="245"/>
        <v/>
      </c>
      <c r="AB874" s="58" t="str">
        <f t="shared" si="252"/>
        <v/>
      </c>
    </row>
    <row r="875" spans="6:28" ht="14.5">
      <c r="F875" s="68" t="str">
        <f t="shared" si="253"/>
        <v/>
      </c>
      <c r="G875" s="62" t="str">
        <f t="shared" si="254"/>
        <v/>
      </c>
      <c r="H875" s="62" t="str">
        <f t="shared" si="255"/>
        <v/>
      </c>
      <c r="I875" s="62" t="str">
        <f t="shared" si="256"/>
        <v/>
      </c>
      <c r="J875" s="69" t="str">
        <f t="shared" si="242"/>
        <v/>
      </c>
      <c r="K875" s="62" t="str">
        <f t="shared" si="257"/>
        <v/>
      </c>
      <c r="L875" s="69" t="str">
        <f t="shared" si="243"/>
        <v/>
      </c>
      <c r="M875" s="62"/>
      <c r="N875" s="62"/>
      <c r="O875" s="62"/>
      <c r="P875" s="62"/>
      <c r="Q875" s="62"/>
      <c r="R875" s="63" t="e">
        <f t="shared" si="246"/>
        <v>#VALUE!</v>
      </c>
      <c r="S875" s="62"/>
      <c r="U875" s="36" t="str">
        <f t="shared" si="247"/>
        <v/>
      </c>
      <c r="V875" s="58" t="str">
        <f t="shared" si="248"/>
        <v/>
      </c>
      <c r="W875" s="58" t="str">
        <f t="shared" si="249"/>
        <v/>
      </c>
      <c r="X875" s="58" t="str">
        <f t="shared" si="250"/>
        <v/>
      </c>
      <c r="Y875" s="58" t="str">
        <f t="shared" si="244"/>
        <v/>
      </c>
      <c r="Z875" s="58" t="str">
        <f t="shared" si="251"/>
        <v/>
      </c>
      <c r="AA875" s="58" t="str">
        <f t="shared" si="245"/>
        <v/>
      </c>
      <c r="AB875" s="58" t="str">
        <f t="shared" si="252"/>
        <v/>
      </c>
    </row>
    <row r="876" spans="6:28" ht="14.5">
      <c r="F876" s="68" t="str">
        <f t="shared" si="253"/>
        <v/>
      </c>
      <c r="G876" s="62" t="str">
        <f t="shared" si="254"/>
        <v/>
      </c>
      <c r="H876" s="62" t="str">
        <f t="shared" si="255"/>
        <v/>
      </c>
      <c r="I876" s="62" t="str">
        <f t="shared" si="256"/>
        <v/>
      </c>
      <c r="J876" s="69" t="str">
        <f t="shared" si="242"/>
        <v/>
      </c>
      <c r="K876" s="62" t="str">
        <f t="shared" si="257"/>
        <v/>
      </c>
      <c r="L876" s="69" t="str">
        <f t="shared" si="243"/>
        <v/>
      </c>
      <c r="M876" s="62"/>
      <c r="N876" s="62"/>
      <c r="O876" s="62"/>
      <c r="P876" s="62"/>
      <c r="Q876" s="62"/>
      <c r="R876" s="63" t="e">
        <f t="shared" si="246"/>
        <v>#VALUE!</v>
      </c>
      <c r="S876" s="62"/>
      <c r="U876" s="36" t="str">
        <f t="shared" si="247"/>
        <v/>
      </c>
      <c r="V876" s="58" t="str">
        <f t="shared" si="248"/>
        <v/>
      </c>
      <c r="W876" s="58" t="str">
        <f t="shared" si="249"/>
        <v/>
      </c>
      <c r="X876" s="58" t="str">
        <f t="shared" si="250"/>
        <v/>
      </c>
      <c r="Y876" s="58" t="str">
        <f t="shared" si="244"/>
        <v/>
      </c>
      <c r="Z876" s="58" t="str">
        <f t="shared" si="251"/>
        <v/>
      </c>
      <c r="AA876" s="58" t="str">
        <f t="shared" si="245"/>
        <v/>
      </c>
      <c r="AB876" s="58" t="str">
        <f t="shared" si="252"/>
        <v/>
      </c>
    </row>
    <row r="877" spans="6:28" ht="14.5">
      <c r="F877" s="68" t="str">
        <f t="shared" si="253"/>
        <v/>
      </c>
      <c r="G877" s="62" t="str">
        <f t="shared" si="254"/>
        <v/>
      </c>
      <c r="H877" s="62" t="str">
        <f t="shared" si="255"/>
        <v/>
      </c>
      <c r="I877" s="62" t="str">
        <f t="shared" si="256"/>
        <v/>
      </c>
      <c r="J877" s="69" t="str">
        <f t="shared" si="242"/>
        <v/>
      </c>
      <c r="K877" s="62" t="str">
        <f t="shared" si="257"/>
        <v/>
      </c>
      <c r="L877" s="69" t="str">
        <f t="shared" si="243"/>
        <v/>
      </c>
      <c r="M877" s="62"/>
      <c r="N877" s="62"/>
      <c r="O877" s="62"/>
      <c r="P877" s="62"/>
      <c r="Q877" s="62"/>
      <c r="R877" s="63" t="e">
        <f t="shared" si="246"/>
        <v>#VALUE!</v>
      </c>
      <c r="S877" s="62"/>
      <c r="U877" s="36" t="str">
        <f t="shared" si="247"/>
        <v/>
      </c>
      <c r="V877" s="58" t="str">
        <f t="shared" si="248"/>
        <v/>
      </c>
      <c r="W877" s="58" t="str">
        <f t="shared" si="249"/>
        <v/>
      </c>
      <c r="X877" s="58" t="str">
        <f t="shared" si="250"/>
        <v/>
      </c>
      <c r="Y877" s="58" t="str">
        <f t="shared" si="244"/>
        <v/>
      </c>
      <c r="Z877" s="58" t="str">
        <f t="shared" si="251"/>
        <v/>
      </c>
      <c r="AA877" s="58" t="str">
        <f t="shared" si="245"/>
        <v/>
      </c>
      <c r="AB877" s="58" t="str">
        <f t="shared" si="252"/>
        <v/>
      </c>
    </row>
    <row r="878" spans="6:28" ht="14.5">
      <c r="F878" s="68" t="str">
        <f t="shared" si="253"/>
        <v/>
      </c>
      <c r="G878" s="62" t="str">
        <f t="shared" si="254"/>
        <v/>
      </c>
      <c r="H878" s="62" t="str">
        <f t="shared" si="255"/>
        <v/>
      </c>
      <c r="I878" s="62" t="str">
        <f t="shared" si="256"/>
        <v/>
      </c>
      <c r="J878" s="69" t="str">
        <f t="shared" si="242"/>
        <v/>
      </c>
      <c r="K878" s="62" t="str">
        <f t="shared" si="257"/>
        <v/>
      </c>
      <c r="L878" s="69" t="str">
        <f t="shared" si="243"/>
        <v/>
      </c>
      <c r="M878" s="62"/>
      <c r="N878" s="62"/>
      <c r="O878" s="62"/>
      <c r="P878" s="62"/>
      <c r="Q878" s="62"/>
      <c r="R878" s="63" t="e">
        <f t="shared" si="246"/>
        <v>#VALUE!</v>
      </c>
      <c r="S878" s="62"/>
      <c r="U878" s="36" t="str">
        <f t="shared" si="247"/>
        <v/>
      </c>
      <c r="V878" s="58" t="str">
        <f t="shared" si="248"/>
        <v/>
      </c>
      <c r="W878" s="58" t="str">
        <f t="shared" si="249"/>
        <v/>
      </c>
      <c r="X878" s="58" t="str">
        <f t="shared" si="250"/>
        <v/>
      </c>
      <c r="Y878" s="58" t="str">
        <f t="shared" si="244"/>
        <v/>
      </c>
      <c r="Z878" s="58" t="str">
        <f t="shared" si="251"/>
        <v/>
      </c>
      <c r="AA878" s="58" t="str">
        <f t="shared" si="245"/>
        <v/>
      </c>
      <c r="AB878" s="58" t="str">
        <f t="shared" si="252"/>
        <v/>
      </c>
    </row>
    <row r="879" spans="6:28" ht="14.5">
      <c r="F879" s="68" t="str">
        <f t="shared" si="253"/>
        <v/>
      </c>
      <c r="G879" s="62" t="str">
        <f t="shared" si="254"/>
        <v/>
      </c>
      <c r="H879" s="62" t="str">
        <f t="shared" si="255"/>
        <v/>
      </c>
      <c r="I879" s="62" t="str">
        <f t="shared" si="256"/>
        <v/>
      </c>
      <c r="J879" s="69" t="str">
        <f t="shared" si="242"/>
        <v/>
      </c>
      <c r="K879" s="62" t="str">
        <f t="shared" si="257"/>
        <v/>
      </c>
      <c r="L879" s="69" t="str">
        <f t="shared" si="243"/>
        <v/>
      </c>
      <c r="M879" s="62"/>
      <c r="N879" s="62"/>
      <c r="O879" s="62"/>
      <c r="P879" s="62"/>
      <c r="Q879" s="62"/>
      <c r="R879" s="63" t="e">
        <f t="shared" si="246"/>
        <v>#VALUE!</v>
      </c>
      <c r="S879" s="62"/>
      <c r="U879" s="36" t="str">
        <f t="shared" si="247"/>
        <v/>
      </c>
      <c r="V879" s="58" t="str">
        <f t="shared" si="248"/>
        <v/>
      </c>
      <c r="W879" s="58" t="str">
        <f t="shared" si="249"/>
        <v/>
      </c>
      <c r="X879" s="58" t="str">
        <f t="shared" si="250"/>
        <v/>
      </c>
      <c r="Y879" s="58" t="str">
        <f t="shared" si="244"/>
        <v/>
      </c>
      <c r="Z879" s="58" t="str">
        <f t="shared" si="251"/>
        <v/>
      </c>
      <c r="AA879" s="58" t="str">
        <f t="shared" si="245"/>
        <v/>
      </c>
      <c r="AB879" s="58" t="str">
        <f t="shared" si="252"/>
        <v/>
      </c>
    </row>
    <row r="880" spans="6:28" ht="14.5">
      <c r="F880" s="68" t="str">
        <f t="shared" si="253"/>
        <v/>
      </c>
      <c r="G880" s="62" t="str">
        <f t="shared" si="254"/>
        <v/>
      </c>
      <c r="H880" s="62" t="str">
        <f t="shared" si="255"/>
        <v/>
      </c>
      <c r="I880" s="62" t="str">
        <f t="shared" si="256"/>
        <v/>
      </c>
      <c r="J880" s="69" t="str">
        <f t="shared" si="242"/>
        <v/>
      </c>
      <c r="K880" s="62" t="str">
        <f t="shared" si="257"/>
        <v/>
      </c>
      <c r="L880" s="69" t="str">
        <f t="shared" si="243"/>
        <v/>
      </c>
      <c r="M880" s="62"/>
      <c r="N880" s="62"/>
      <c r="O880" s="62"/>
      <c r="P880" s="62"/>
      <c r="Q880" s="62"/>
      <c r="R880" s="63" t="e">
        <f t="shared" si="246"/>
        <v>#VALUE!</v>
      </c>
      <c r="S880" s="62"/>
      <c r="U880" s="36" t="str">
        <f t="shared" si="247"/>
        <v/>
      </c>
      <c r="V880" s="58" t="str">
        <f t="shared" si="248"/>
        <v/>
      </c>
      <c r="W880" s="58" t="str">
        <f t="shared" si="249"/>
        <v/>
      </c>
      <c r="X880" s="58" t="str">
        <f t="shared" si="250"/>
        <v/>
      </c>
      <c r="Y880" s="58" t="str">
        <f t="shared" si="244"/>
        <v/>
      </c>
      <c r="Z880" s="58" t="str">
        <f t="shared" si="251"/>
        <v/>
      </c>
      <c r="AA880" s="58" t="str">
        <f t="shared" si="245"/>
        <v/>
      </c>
      <c r="AB880" s="58" t="str">
        <f t="shared" si="252"/>
        <v/>
      </c>
    </row>
    <row r="881" spans="6:28" ht="14.5">
      <c r="F881" s="68" t="str">
        <f t="shared" si="253"/>
        <v/>
      </c>
      <c r="G881" s="62" t="str">
        <f t="shared" si="254"/>
        <v/>
      </c>
      <c r="H881" s="62" t="str">
        <f t="shared" si="255"/>
        <v/>
      </c>
      <c r="I881" s="62" t="str">
        <f t="shared" si="256"/>
        <v/>
      </c>
      <c r="J881" s="69" t="str">
        <f t="shared" si="242"/>
        <v/>
      </c>
      <c r="K881" s="62" t="str">
        <f t="shared" si="257"/>
        <v/>
      </c>
      <c r="L881" s="69" t="str">
        <f t="shared" si="243"/>
        <v/>
      </c>
      <c r="M881" s="62"/>
      <c r="N881" s="62"/>
      <c r="O881" s="62"/>
      <c r="P881" s="62"/>
      <c r="Q881" s="62"/>
      <c r="R881" s="63" t="e">
        <f t="shared" si="246"/>
        <v>#VALUE!</v>
      </c>
      <c r="S881" s="62"/>
      <c r="U881" s="36" t="str">
        <f t="shared" si="247"/>
        <v/>
      </c>
      <c r="V881" s="58" t="str">
        <f t="shared" si="248"/>
        <v/>
      </c>
      <c r="W881" s="58" t="str">
        <f t="shared" si="249"/>
        <v/>
      </c>
      <c r="X881" s="58" t="str">
        <f t="shared" si="250"/>
        <v/>
      </c>
      <c r="Y881" s="58" t="str">
        <f t="shared" si="244"/>
        <v/>
      </c>
      <c r="Z881" s="58" t="str">
        <f t="shared" si="251"/>
        <v/>
      </c>
      <c r="AA881" s="58" t="str">
        <f t="shared" si="245"/>
        <v/>
      </c>
      <c r="AB881" s="58" t="str">
        <f t="shared" si="252"/>
        <v/>
      </c>
    </row>
    <row r="882" spans="6:28" ht="14.5">
      <c r="F882" s="68" t="str">
        <f t="shared" si="253"/>
        <v/>
      </c>
      <c r="G882" s="62" t="str">
        <f t="shared" si="254"/>
        <v/>
      </c>
      <c r="H882" s="62" t="str">
        <f t="shared" si="255"/>
        <v/>
      </c>
      <c r="I882" s="62" t="str">
        <f t="shared" si="256"/>
        <v/>
      </c>
      <c r="J882" s="69" t="str">
        <f t="shared" si="242"/>
        <v/>
      </c>
      <c r="K882" s="62" t="str">
        <f t="shared" si="257"/>
        <v/>
      </c>
      <c r="L882" s="69" t="str">
        <f t="shared" si="243"/>
        <v/>
      </c>
      <c r="M882" s="62"/>
      <c r="N882" s="62"/>
      <c r="O882" s="62"/>
      <c r="P882" s="62"/>
      <c r="Q882" s="62"/>
      <c r="R882" s="63" t="e">
        <f t="shared" si="246"/>
        <v>#VALUE!</v>
      </c>
      <c r="S882" s="62"/>
      <c r="U882" s="36" t="str">
        <f t="shared" si="247"/>
        <v/>
      </c>
      <c r="V882" s="58" t="str">
        <f t="shared" si="248"/>
        <v/>
      </c>
      <c r="W882" s="58" t="str">
        <f t="shared" si="249"/>
        <v/>
      </c>
      <c r="X882" s="58" t="str">
        <f t="shared" si="250"/>
        <v/>
      </c>
      <c r="Y882" s="58" t="str">
        <f t="shared" si="244"/>
        <v/>
      </c>
      <c r="Z882" s="58" t="str">
        <f t="shared" si="251"/>
        <v/>
      </c>
      <c r="AA882" s="58" t="str">
        <f t="shared" si="245"/>
        <v/>
      </c>
      <c r="AB882" s="58" t="str">
        <f t="shared" si="252"/>
        <v/>
      </c>
    </row>
    <row r="883" spans="6:28" ht="14.5">
      <c r="F883" s="68" t="str">
        <f t="shared" si="253"/>
        <v/>
      </c>
      <c r="G883" s="62" t="str">
        <f t="shared" si="254"/>
        <v/>
      </c>
      <c r="H883" s="62" t="str">
        <f t="shared" si="255"/>
        <v/>
      </c>
      <c r="I883" s="62" t="str">
        <f t="shared" si="256"/>
        <v/>
      </c>
      <c r="J883" s="69" t="str">
        <f t="shared" si="242"/>
        <v/>
      </c>
      <c r="K883" s="62" t="str">
        <f t="shared" si="257"/>
        <v/>
      </c>
      <c r="L883" s="69" t="str">
        <f t="shared" si="243"/>
        <v/>
      </c>
      <c r="M883" s="62"/>
      <c r="N883" s="62"/>
      <c r="O883" s="62"/>
      <c r="P883" s="62"/>
      <c r="Q883" s="62"/>
      <c r="R883" s="63" t="e">
        <f t="shared" si="246"/>
        <v>#VALUE!</v>
      </c>
      <c r="S883" s="62"/>
      <c r="U883" s="36" t="str">
        <f t="shared" si="247"/>
        <v/>
      </c>
      <c r="V883" s="58" t="str">
        <f t="shared" si="248"/>
        <v/>
      </c>
      <c r="W883" s="58" t="str">
        <f t="shared" si="249"/>
        <v/>
      </c>
      <c r="X883" s="58" t="str">
        <f t="shared" si="250"/>
        <v/>
      </c>
      <c r="Y883" s="58" t="str">
        <f t="shared" si="244"/>
        <v/>
      </c>
      <c r="Z883" s="58" t="str">
        <f t="shared" si="251"/>
        <v/>
      </c>
      <c r="AA883" s="58" t="str">
        <f t="shared" si="245"/>
        <v/>
      </c>
      <c r="AB883" s="58" t="str">
        <f t="shared" si="252"/>
        <v/>
      </c>
    </row>
    <row r="884" spans="6:28" ht="14.5">
      <c r="F884" s="68" t="str">
        <f t="shared" si="253"/>
        <v/>
      </c>
      <c r="G884" s="62" t="str">
        <f t="shared" si="254"/>
        <v/>
      </c>
      <c r="H884" s="62" t="str">
        <f t="shared" si="255"/>
        <v/>
      </c>
      <c r="I884" s="62" t="str">
        <f t="shared" si="256"/>
        <v/>
      </c>
      <c r="J884" s="69" t="str">
        <f t="shared" si="242"/>
        <v/>
      </c>
      <c r="K884" s="62" t="str">
        <f t="shared" si="257"/>
        <v/>
      </c>
      <c r="L884" s="69" t="str">
        <f t="shared" si="243"/>
        <v/>
      </c>
      <c r="M884" s="62"/>
      <c r="N884" s="62"/>
      <c r="O884" s="62"/>
      <c r="P884" s="62"/>
      <c r="Q884" s="62"/>
      <c r="R884" s="63" t="e">
        <f t="shared" si="246"/>
        <v>#VALUE!</v>
      </c>
      <c r="S884" s="62"/>
      <c r="U884" s="36" t="str">
        <f t="shared" si="247"/>
        <v/>
      </c>
      <c r="V884" s="58" t="str">
        <f t="shared" si="248"/>
        <v/>
      </c>
      <c r="W884" s="58" t="str">
        <f t="shared" si="249"/>
        <v/>
      </c>
      <c r="X884" s="58" t="str">
        <f t="shared" si="250"/>
        <v/>
      </c>
      <c r="Y884" s="58" t="str">
        <f t="shared" si="244"/>
        <v/>
      </c>
      <c r="Z884" s="58" t="str">
        <f t="shared" si="251"/>
        <v/>
      </c>
      <c r="AA884" s="58" t="str">
        <f t="shared" si="245"/>
        <v/>
      </c>
      <c r="AB884" s="58" t="str">
        <f t="shared" si="252"/>
        <v/>
      </c>
    </row>
    <row r="885" spans="6:28" ht="14.5">
      <c r="F885" s="68" t="str">
        <f t="shared" si="253"/>
        <v/>
      </c>
      <c r="G885" s="62" t="str">
        <f t="shared" si="254"/>
        <v/>
      </c>
      <c r="H885" s="62" t="str">
        <f t="shared" si="255"/>
        <v/>
      </c>
      <c r="I885" s="62" t="str">
        <f t="shared" si="256"/>
        <v/>
      </c>
      <c r="J885" s="69" t="str">
        <f t="shared" si="242"/>
        <v/>
      </c>
      <c r="K885" s="62" t="str">
        <f t="shared" si="257"/>
        <v/>
      </c>
      <c r="L885" s="69" t="str">
        <f t="shared" si="243"/>
        <v/>
      </c>
      <c r="M885" s="62"/>
      <c r="N885" s="62"/>
      <c r="O885" s="62"/>
      <c r="P885" s="62"/>
      <c r="Q885" s="62"/>
      <c r="R885" s="63" t="e">
        <f t="shared" si="246"/>
        <v>#VALUE!</v>
      </c>
      <c r="S885" s="62"/>
      <c r="U885" s="36" t="str">
        <f t="shared" si="247"/>
        <v/>
      </c>
      <c r="V885" s="58" t="str">
        <f t="shared" si="248"/>
        <v/>
      </c>
      <c r="W885" s="58" t="str">
        <f t="shared" si="249"/>
        <v/>
      </c>
      <c r="X885" s="58" t="str">
        <f t="shared" si="250"/>
        <v/>
      </c>
      <c r="Y885" s="58" t="str">
        <f t="shared" si="244"/>
        <v/>
      </c>
      <c r="Z885" s="58" t="str">
        <f t="shared" si="251"/>
        <v/>
      </c>
      <c r="AA885" s="58" t="str">
        <f t="shared" si="245"/>
        <v/>
      </c>
      <c r="AB885" s="58" t="str">
        <f t="shared" si="252"/>
        <v/>
      </c>
    </row>
    <row r="886" spans="6:28" ht="14.5">
      <c r="F886" s="68" t="str">
        <f t="shared" si="253"/>
        <v/>
      </c>
      <c r="G886" s="62" t="str">
        <f t="shared" si="254"/>
        <v/>
      </c>
      <c r="H886" s="62" t="str">
        <f t="shared" si="255"/>
        <v/>
      </c>
      <c r="I886" s="62" t="str">
        <f t="shared" si="256"/>
        <v/>
      </c>
      <c r="J886" s="69" t="str">
        <f t="shared" si="242"/>
        <v/>
      </c>
      <c r="K886" s="62" t="str">
        <f t="shared" si="257"/>
        <v/>
      </c>
      <c r="L886" s="69" t="str">
        <f t="shared" si="243"/>
        <v/>
      </c>
      <c r="M886" s="62"/>
      <c r="N886" s="62"/>
      <c r="O886" s="62"/>
      <c r="P886" s="62"/>
      <c r="Q886" s="62"/>
      <c r="R886" s="63" t="e">
        <f t="shared" si="246"/>
        <v>#VALUE!</v>
      </c>
      <c r="S886" s="62"/>
      <c r="U886" s="36" t="str">
        <f t="shared" si="247"/>
        <v/>
      </c>
      <c r="V886" s="58" t="str">
        <f t="shared" si="248"/>
        <v/>
      </c>
      <c r="W886" s="58" t="str">
        <f t="shared" si="249"/>
        <v/>
      </c>
      <c r="X886" s="58" t="str">
        <f t="shared" si="250"/>
        <v/>
      </c>
      <c r="Y886" s="58" t="str">
        <f t="shared" si="244"/>
        <v/>
      </c>
      <c r="Z886" s="58" t="str">
        <f t="shared" si="251"/>
        <v/>
      </c>
      <c r="AA886" s="58" t="str">
        <f t="shared" si="245"/>
        <v/>
      </c>
      <c r="AB886" s="58" t="str">
        <f t="shared" si="252"/>
        <v/>
      </c>
    </row>
    <row r="887" spans="6:28" ht="14.5">
      <c r="F887" s="68" t="str">
        <f t="shared" si="253"/>
        <v/>
      </c>
      <c r="G887" s="62" t="str">
        <f t="shared" si="254"/>
        <v/>
      </c>
      <c r="H887" s="62" t="str">
        <f t="shared" si="255"/>
        <v/>
      </c>
      <c r="I887" s="62" t="str">
        <f t="shared" si="256"/>
        <v/>
      </c>
      <c r="J887" s="69" t="str">
        <f t="shared" si="242"/>
        <v/>
      </c>
      <c r="K887" s="62" t="str">
        <f t="shared" si="257"/>
        <v/>
      </c>
      <c r="L887" s="69" t="str">
        <f t="shared" si="243"/>
        <v/>
      </c>
      <c r="M887" s="62"/>
      <c r="N887" s="62"/>
      <c r="O887" s="62"/>
      <c r="P887" s="62"/>
      <c r="Q887" s="62"/>
      <c r="R887" s="63" t="e">
        <f t="shared" si="246"/>
        <v>#VALUE!</v>
      </c>
      <c r="S887" s="62"/>
      <c r="U887" s="36" t="str">
        <f t="shared" si="247"/>
        <v/>
      </c>
      <c r="V887" s="58" t="str">
        <f t="shared" si="248"/>
        <v/>
      </c>
      <c r="W887" s="58" t="str">
        <f t="shared" si="249"/>
        <v/>
      </c>
      <c r="X887" s="58" t="str">
        <f t="shared" si="250"/>
        <v/>
      </c>
      <c r="Y887" s="58" t="str">
        <f t="shared" si="244"/>
        <v/>
      </c>
      <c r="Z887" s="58" t="str">
        <f t="shared" si="251"/>
        <v/>
      </c>
      <c r="AA887" s="58" t="str">
        <f t="shared" si="245"/>
        <v/>
      </c>
      <c r="AB887" s="58" t="str">
        <f t="shared" si="252"/>
        <v/>
      </c>
    </row>
    <row r="888" spans="6:28" ht="14.5">
      <c r="F888" s="68" t="str">
        <f t="shared" si="253"/>
        <v/>
      </c>
      <c r="G888" s="62" t="str">
        <f t="shared" si="254"/>
        <v/>
      </c>
      <c r="H888" s="62" t="str">
        <f t="shared" si="255"/>
        <v/>
      </c>
      <c r="I888" s="62" t="str">
        <f t="shared" si="256"/>
        <v/>
      </c>
      <c r="J888" s="69" t="str">
        <f t="shared" si="242"/>
        <v/>
      </c>
      <c r="K888" s="62" t="str">
        <f t="shared" si="257"/>
        <v/>
      </c>
      <c r="L888" s="69" t="str">
        <f t="shared" si="243"/>
        <v/>
      </c>
      <c r="M888" s="62"/>
      <c r="N888" s="62"/>
      <c r="O888" s="62"/>
      <c r="P888" s="62"/>
      <c r="Q888" s="62"/>
      <c r="R888" s="63" t="e">
        <f t="shared" si="246"/>
        <v>#VALUE!</v>
      </c>
      <c r="S888" s="62"/>
      <c r="U888" s="36" t="str">
        <f t="shared" si="247"/>
        <v/>
      </c>
      <c r="V888" s="58" t="str">
        <f t="shared" si="248"/>
        <v/>
      </c>
      <c r="W888" s="58" t="str">
        <f t="shared" si="249"/>
        <v/>
      </c>
      <c r="X888" s="58" t="str">
        <f t="shared" si="250"/>
        <v/>
      </c>
      <c r="Y888" s="58" t="str">
        <f t="shared" si="244"/>
        <v/>
      </c>
      <c r="Z888" s="58" t="str">
        <f t="shared" si="251"/>
        <v/>
      </c>
      <c r="AA888" s="58" t="str">
        <f t="shared" si="245"/>
        <v/>
      </c>
      <c r="AB888" s="58" t="str">
        <f t="shared" si="252"/>
        <v/>
      </c>
    </row>
    <row r="889" spans="6:28" ht="14.5">
      <c r="F889" s="68" t="str">
        <f t="shared" si="253"/>
        <v/>
      </c>
      <c r="G889" s="62" t="str">
        <f t="shared" si="254"/>
        <v/>
      </c>
      <c r="H889" s="62" t="str">
        <f t="shared" si="255"/>
        <v/>
      </c>
      <c r="I889" s="62" t="str">
        <f t="shared" si="256"/>
        <v/>
      </c>
      <c r="J889" s="69" t="str">
        <f t="shared" si="242"/>
        <v/>
      </c>
      <c r="K889" s="62" t="str">
        <f t="shared" si="257"/>
        <v/>
      </c>
      <c r="L889" s="69" t="str">
        <f t="shared" si="243"/>
        <v/>
      </c>
      <c r="M889" s="62"/>
      <c r="N889" s="62"/>
      <c r="O889" s="62"/>
      <c r="P889" s="62"/>
      <c r="Q889" s="62"/>
      <c r="R889" s="63" t="e">
        <f t="shared" si="246"/>
        <v>#VALUE!</v>
      </c>
      <c r="S889" s="62"/>
      <c r="U889" s="36" t="str">
        <f t="shared" si="247"/>
        <v/>
      </c>
      <c r="V889" s="58" t="str">
        <f t="shared" si="248"/>
        <v/>
      </c>
      <c r="W889" s="58" t="str">
        <f t="shared" si="249"/>
        <v/>
      </c>
      <c r="X889" s="58" t="str">
        <f t="shared" si="250"/>
        <v/>
      </c>
      <c r="Y889" s="58" t="str">
        <f t="shared" si="244"/>
        <v/>
      </c>
      <c r="Z889" s="58" t="str">
        <f t="shared" si="251"/>
        <v/>
      </c>
      <c r="AA889" s="58" t="str">
        <f t="shared" si="245"/>
        <v/>
      </c>
      <c r="AB889" s="58" t="str">
        <f t="shared" si="252"/>
        <v/>
      </c>
    </row>
    <row r="890" spans="6:28" ht="14.5">
      <c r="F890" s="68" t="str">
        <f t="shared" si="253"/>
        <v/>
      </c>
      <c r="G890" s="62" t="str">
        <f t="shared" si="254"/>
        <v/>
      </c>
      <c r="H890" s="62" t="str">
        <f t="shared" si="255"/>
        <v/>
      </c>
      <c r="I890" s="62" t="str">
        <f t="shared" si="256"/>
        <v/>
      </c>
      <c r="J890" s="69" t="str">
        <f t="shared" si="242"/>
        <v/>
      </c>
      <c r="K890" s="62" t="str">
        <f t="shared" si="257"/>
        <v/>
      </c>
      <c r="L890" s="69" t="str">
        <f t="shared" si="243"/>
        <v/>
      </c>
      <c r="M890" s="62"/>
      <c r="N890" s="62"/>
      <c r="O890" s="62"/>
      <c r="P890" s="62"/>
      <c r="Q890" s="62"/>
      <c r="R890" s="63" t="e">
        <f t="shared" si="246"/>
        <v>#VALUE!</v>
      </c>
      <c r="S890" s="62"/>
      <c r="U890" s="36" t="str">
        <f t="shared" si="247"/>
        <v/>
      </c>
      <c r="V890" s="58" t="str">
        <f t="shared" si="248"/>
        <v/>
      </c>
      <c r="W890" s="58" t="str">
        <f t="shared" si="249"/>
        <v/>
      </c>
      <c r="X890" s="58" t="str">
        <f t="shared" si="250"/>
        <v/>
      </c>
      <c r="Y890" s="58" t="str">
        <f t="shared" si="244"/>
        <v/>
      </c>
      <c r="Z890" s="58" t="str">
        <f t="shared" si="251"/>
        <v/>
      </c>
      <c r="AA890" s="58" t="str">
        <f t="shared" si="245"/>
        <v/>
      </c>
      <c r="AB890" s="58" t="str">
        <f t="shared" si="252"/>
        <v/>
      </c>
    </row>
    <row r="891" spans="6:28" ht="14.5">
      <c r="F891" s="68" t="str">
        <f t="shared" si="253"/>
        <v/>
      </c>
      <c r="G891" s="62" t="str">
        <f t="shared" si="254"/>
        <v/>
      </c>
      <c r="H891" s="62" t="str">
        <f t="shared" si="255"/>
        <v/>
      </c>
      <c r="I891" s="62" t="str">
        <f t="shared" si="256"/>
        <v/>
      </c>
      <c r="J891" s="69" t="str">
        <f t="shared" si="242"/>
        <v/>
      </c>
      <c r="K891" s="62" t="str">
        <f t="shared" si="257"/>
        <v/>
      </c>
      <c r="L891" s="69" t="str">
        <f t="shared" si="243"/>
        <v/>
      </c>
      <c r="M891" s="62"/>
      <c r="N891" s="62"/>
      <c r="O891" s="62"/>
      <c r="P891" s="62"/>
      <c r="Q891" s="62"/>
      <c r="R891" s="63" t="e">
        <f t="shared" si="246"/>
        <v>#VALUE!</v>
      </c>
      <c r="S891" s="62"/>
      <c r="U891" s="36" t="str">
        <f t="shared" si="247"/>
        <v/>
      </c>
      <c r="V891" s="58" t="str">
        <f t="shared" si="248"/>
        <v/>
      </c>
      <c r="W891" s="58" t="str">
        <f t="shared" si="249"/>
        <v/>
      </c>
      <c r="X891" s="58" t="str">
        <f t="shared" si="250"/>
        <v/>
      </c>
      <c r="Y891" s="58" t="str">
        <f t="shared" si="244"/>
        <v/>
      </c>
      <c r="Z891" s="58" t="str">
        <f t="shared" si="251"/>
        <v/>
      </c>
      <c r="AA891" s="58" t="str">
        <f t="shared" si="245"/>
        <v/>
      </c>
      <c r="AB891" s="58" t="str">
        <f t="shared" si="252"/>
        <v/>
      </c>
    </row>
    <row r="892" spans="6:28" ht="14.5">
      <c r="F892" s="68" t="str">
        <f t="shared" si="253"/>
        <v/>
      </c>
      <c r="G892" s="62" t="str">
        <f t="shared" si="254"/>
        <v/>
      </c>
      <c r="H892" s="62" t="str">
        <f t="shared" si="255"/>
        <v/>
      </c>
      <c r="I892" s="62" t="str">
        <f t="shared" si="256"/>
        <v/>
      </c>
      <c r="J892" s="69" t="str">
        <f t="shared" si="242"/>
        <v/>
      </c>
      <c r="K892" s="62" t="str">
        <f t="shared" si="257"/>
        <v/>
      </c>
      <c r="L892" s="69" t="str">
        <f t="shared" si="243"/>
        <v/>
      </c>
      <c r="M892" s="62"/>
      <c r="N892" s="62"/>
      <c r="O892" s="62"/>
      <c r="P892" s="62"/>
      <c r="Q892" s="62"/>
      <c r="R892" s="63" t="e">
        <f t="shared" si="246"/>
        <v>#VALUE!</v>
      </c>
      <c r="S892" s="62"/>
      <c r="U892" s="36" t="str">
        <f t="shared" si="247"/>
        <v/>
      </c>
      <c r="V892" s="58" t="str">
        <f t="shared" si="248"/>
        <v/>
      </c>
      <c r="W892" s="58" t="str">
        <f t="shared" si="249"/>
        <v/>
      </c>
      <c r="X892" s="58" t="str">
        <f t="shared" si="250"/>
        <v/>
      </c>
      <c r="Y892" s="58" t="str">
        <f t="shared" si="244"/>
        <v/>
      </c>
      <c r="Z892" s="58" t="str">
        <f t="shared" si="251"/>
        <v/>
      </c>
      <c r="AA892" s="58" t="str">
        <f t="shared" si="245"/>
        <v/>
      </c>
      <c r="AB892" s="58" t="str">
        <f t="shared" si="252"/>
        <v/>
      </c>
    </row>
    <row r="893" spans="6:28" ht="14.5">
      <c r="F893" s="68" t="str">
        <f t="shared" si="253"/>
        <v/>
      </c>
      <c r="G893" s="62" t="str">
        <f t="shared" si="254"/>
        <v/>
      </c>
      <c r="H893" s="62" t="str">
        <f t="shared" si="255"/>
        <v/>
      </c>
      <c r="I893" s="62" t="str">
        <f t="shared" si="256"/>
        <v/>
      </c>
      <c r="J893" s="69" t="str">
        <f t="shared" si="242"/>
        <v/>
      </c>
      <c r="K893" s="62" t="str">
        <f t="shared" si="257"/>
        <v/>
      </c>
      <c r="L893" s="69" t="str">
        <f t="shared" si="243"/>
        <v/>
      </c>
      <c r="M893" s="62"/>
      <c r="N893" s="62"/>
      <c r="O893" s="62"/>
      <c r="P893" s="62"/>
      <c r="Q893" s="62"/>
      <c r="R893" s="63" t="e">
        <f t="shared" si="246"/>
        <v>#VALUE!</v>
      </c>
      <c r="S893" s="62"/>
      <c r="U893" s="36" t="str">
        <f t="shared" si="247"/>
        <v/>
      </c>
      <c r="V893" s="58" t="str">
        <f t="shared" si="248"/>
        <v/>
      </c>
      <c r="W893" s="58" t="str">
        <f t="shared" si="249"/>
        <v/>
      </c>
      <c r="X893" s="58" t="str">
        <f t="shared" si="250"/>
        <v/>
      </c>
      <c r="Y893" s="58" t="str">
        <f t="shared" si="244"/>
        <v/>
      </c>
      <c r="Z893" s="58" t="str">
        <f t="shared" si="251"/>
        <v/>
      </c>
      <c r="AA893" s="58" t="str">
        <f t="shared" si="245"/>
        <v/>
      </c>
      <c r="AB893" s="58" t="str">
        <f t="shared" si="252"/>
        <v/>
      </c>
    </row>
    <row r="894" spans="6:28" ht="14.5">
      <c r="F894" s="68" t="str">
        <f t="shared" si="253"/>
        <v/>
      </c>
      <c r="G894" s="62" t="str">
        <f t="shared" si="254"/>
        <v/>
      </c>
      <c r="H894" s="62" t="str">
        <f t="shared" si="255"/>
        <v/>
      </c>
      <c r="I894" s="62" t="str">
        <f t="shared" si="256"/>
        <v/>
      </c>
      <c r="J894" s="69" t="str">
        <f t="shared" si="242"/>
        <v/>
      </c>
      <c r="K894" s="62" t="str">
        <f t="shared" si="257"/>
        <v/>
      </c>
      <c r="L894" s="69" t="str">
        <f t="shared" si="243"/>
        <v/>
      </c>
      <c r="M894" s="62"/>
      <c r="N894" s="62"/>
      <c r="O894" s="62"/>
      <c r="P894" s="62"/>
      <c r="Q894" s="62"/>
      <c r="R894" s="63" t="e">
        <f t="shared" si="246"/>
        <v>#VALUE!</v>
      </c>
      <c r="S894" s="62"/>
      <c r="U894" s="36" t="str">
        <f t="shared" si="247"/>
        <v/>
      </c>
      <c r="V894" s="58" t="str">
        <f t="shared" si="248"/>
        <v/>
      </c>
      <c r="W894" s="58" t="str">
        <f t="shared" si="249"/>
        <v/>
      </c>
      <c r="X894" s="58" t="str">
        <f t="shared" si="250"/>
        <v/>
      </c>
      <c r="Y894" s="58" t="str">
        <f t="shared" si="244"/>
        <v/>
      </c>
      <c r="Z894" s="58" t="str">
        <f t="shared" si="251"/>
        <v/>
      </c>
      <c r="AA894" s="58" t="str">
        <f t="shared" si="245"/>
        <v/>
      </c>
      <c r="AB894" s="58" t="str">
        <f t="shared" si="252"/>
        <v/>
      </c>
    </row>
    <row r="895" spans="6:28" ht="14.5">
      <c r="F895" s="68" t="str">
        <f t="shared" si="253"/>
        <v/>
      </c>
      <c r="G895" s="62" t="str">
        <f t="shared" si="254"/>
        <v/>
      </c>
      <c r="H895" s="62" t="str">
        <f t="shared" si="255"/>
        <v/>
      </c>
      <c r="I895" s="62" t="str">
        <f t="shared" si="256"/>
        <v/>
      </c>
      <c r="J895" s="69" t="str">
        <f t="shared" si="242"/>
        <v/>
      </c>
      <c r="K895" s="62" t="str">
        <f t="shared" si="257"/>
        <v/>
      </c>
      <c r="L895" s="69" t="str">
        <f t="shared" si="243"/>
        <v/>
      </c>
      <c r="M895" s="62"/>
      <c r="N895" s="62"/>
      <c r="O895" s="62"/>
      <c r="P895" s="62"/>
      <c r="Q895" s="62"/>
      <c r="R895" s="63" t="e">
        <f t="shared" si="246"/>
        <v>#VALUE!</v>
      </c>
      <c r="S895" s="62"/>
      <c r="U895" s="36" t="str">
        <f t="shared" si="247"/>
        <v/>
      </c>
      <c r="V895" s="58" t="str">
        <f t="shared" si="248"/>
        <v/>
      </c>
      <c r="W895" s="58" t="str">
        <f t="shared" si="249"/>
        <v/>
      </c>
      <c r="X895" s="58" t="str">
        <f t="shared" si="250"/>
        <v/>
      </c>
      <c r="Y895" s="58" t="str">
        <f t="shared" si="244"/>
        <v/>
      </c>
      <c r="Z895" s="58" t="str">
        <f t="shared" si="251"/>
        <v/>
      </c>
      <c r="AA895" s="58" t="str">
        <f t="shared" si="245"/>
        <v/>
      </c>
      <c r="AB895" s="58" t="str">
        <f t="shared" si="252"/>
        <v/>
      </c>
    </row>
    <row r="896" spans="6:28" ht="14.5">
      <c r="F896" s="68" t="str">
        <f t="shared" si="253"/>
        <v/>
      </c>
      <c r="G896" s="62" t="str">
        <f t="shared" si="254"/>
        <v/>
      </c>
      <c r="H896" s="62" t="str">
        <f t="shared" si="255"/>
        <v/>
      </c>
      <c r="I896" s="62" t="str">
        <f t="shared" si="256"/>
        <v/>
      </c>
      <c r="J896" s="69" t="str">
        <f t="shared" si="242"/>
        <v/>
      </c>
      <c r="K896" s="62" t="str">
        <f t="shared" si="257"/>
        <v/>
      </c>
      <c r="L896" s="69" t="str">
        <f t="shared" si="243"/>
        <v/>
      </c>
      <c r="M896" s="62"/>
      <c r="N896" s="62"/>
      <c r="O896" s="62"/>
      <c r="P896" s="62"/>
      <c r="Q896" s="62"/>
      <c r="R896" s="63" t="e">
        <f t="shared" si="246"/>
        <v>#VALUE!</v>
      </c>
      <c r="S896" s="62"/>
      <c r="U896" s="36" t="str">
        <f t="shared" si="247"/>
        <v/>
      </c>
      <c r="V896" s="58" t="str">
        <f t="shared" si="248"/>
        <v/>
      </c>
      <c r="W896" s="58" t="str">
        <f t="shared" si="249"/>
        <v/>
      </c>
      <c r="X896" s="58" t="str">
        <f t="shared" si="250"/>
        <v/>
      </c>
      <c r="Y896" s="58" t="str">
        <f t="shared" si="244"/>
        <v/>
      </c>
      <c r="Z896" s="58" t="str">
        <f t="shared" si="251"/>
        <v/>
      </c>
      <c r="AA896" s="58" t="str">
        <f t="shared" si="245"/>
        <v/>
      </c>
      <c r="AB896" s="58" t="str">
        <f t="shared" si="252"/>
        <v/>
      </c>
    </row>
    <row r="897" spans="6:28" ht="14.5">
      <c r="F897" s="68" t="str">
        <f t="shared" si="253"/>
        <v/>
      </c>
      <c r="G897" s="62" t="str">
        <f t="shared" si="254"/>
        <v/>
      </c>
      <c r="H897" s="62" t="str">
        <f t="shared" si="255"/>
        <v/>
      </c>
      <c r="I897" s="62" t="str">
        <f t="shared" si="256"/>
        <v/>
      </c>
      <c r="J897" s="69" t="str">
        <f t="shared" si="242"/>
        <v/>
      </c>
      <c r="K897" s="62" t="str">
        <f t="shared" si="257"/>
        <v/>
      </c>
      <c r="L897" s="69" t="str">
        <f t="shared" si="243"/>
        <v/>
      </c>
      <c r="M897" s="62"/>
      <c r="N897" s="62" t="str">
        <f t="shared" ref="N897:N960" si="258">IF(F897="","",G897-K897)</f>
        <v/>
      </c>
      <c r="O897" s="62"/>
      <c r="P897" s="62"/>
      <c r="Q897" s="62"/>
      <c r="R897" s="63" t="e">
        <f t="shared" si="246"/>
        <v>#VALUE!</v>
      </c>
      <c r="S897" s="62"/>
      <c r="U897" s="36" t="str">
        <f t="shared" si="247"/>
        <v/>
      </c>
      <c r="V897" s="58" t="str">
        <f t="shared" si="248"/>
        <v/>
      </c>
      <c r="W897" s="58" t="str">
        <f t="shared" si="249"/>
        <v/>
      </c>
      <c r="X897" s="58" t="str">
        <f t="shared" si="250"/>
        <v/>
      </c>
      <c r="Y897" s="58" t="str">
        <f t="shared" si="244"/>
        <v/>
      </c>
      <c r="Z897" s="58" t="str">
        <f t="shared" si="251"/>
        <v/>
      </c>
      <c r="AA897" s="58" t="str">
        <f t="shared" si="245"/>
        <v/>
      </c>
      <c r="AB897" s="58" t="str">
        <f t="shared" si="252"/>
        <v/>
      </c>
    </row>
    <row r="898" spans="6:28" ht="14.5">
      <c r="F898" s="68" t="str">
        <f t="shared" si="253"/>
        <v/>
      </c>
      <c r="G898" s="62" t="str">
        <f t="shared" si="254"/>
        <v/>
      </c>
      <c r="H898" s="62" t="str">
        <f t="shared" si="255"/>
        <v/>
      </c>
      <c r="I898" s="62" t="str">
        <f t="shared" si="256"/>
        <v/>
      </c>
      <c r="J898" s="69" t="str">
        <f t="shared" si="242"/>
        <v/>
      </c>
      <c r="K898" s="62" t="str">
        <f t="shared" si="257"/>
        <v/>
      </c>
      <c r="L898" s="69" t="str">
        <f t="shared" si="243"/>
        <v/>
      </c>
      <c r="M898" s="62"/>
      <c r="N898" s="62" t="str">
        <f t="shared" si="258"/>
        <v/>
      </c>
      <c r="O898" s="62"/>
      <c r="P898" s="62"/>
      <c r="Q898" s="62"/>
      <c r="R898" s="63" t="e">
        <f t="shared" si="246"/>
        <v>#VALUE!</v>
      </c>
      <c r="S898" s="62"/>
      <c r="U898" s="36" t="str">
        <f t="shared" si="247"/>
        <v/>
      </c>
      <c r="V898" s="58" t="str">
        <f t="shared" si="248"/>
        <v/>
      </c>
      <c r="W898" s="58" t="str">
        <f t="shared" si="249"/>
        <v/>
      </c>
      <c r="X898" s="58" t="str">
        <f t="shared" si="250"/>
        <v/>
      </c>
      <c r="Y898" s="58" t="str">
        <f t="shared" si="244"/>
        <v/>
      </c>
      <c r="Z898" s="58" t="str">
        <f t="shared" si="251"/>
        <v/>
      </c>
      <c r="AA898" s="58" t="str">
        <f t="shared" si="245"/>
        <v/>
      </c>
      <c r="AB898" s="58" t="str">
        <f t="shared" si="252"/>
        <v/>
      </c>
    </row>
    <row r="899" spans="6:28" ht="14.5">
      <c r="F899" s="68" t="str">
        <f t="shared" si="253"/>
        <v/>
      </c>
      <c r="G899" s="62" t="str">
        <f t="shared" si="254"/>
        <v/>
      </c>
      <c r="H899" s="62" t="str">
        <f t="shared" si="255"/>
        <v/>
      </c>
      <c r="I899" s="62" t="str">
        <f t="shared" si="256"/>
        <v/>
      </c>
      <c r="J899" s="69" t="str">
        <f t="shared" si="242"/>
        <v/>
      </c>
      <c r="K899" s="62" t="str">
        <f t="shared" si="257"/>
        <v/>
      </c>
      <c r="L899" s="69" t="str">
        <f t="shared" si="243"/>
        <v/>
      </c>
      <c r="M899" s="62"/>
      <c r="N899" s="62" t="str">
        <f t="shared" si="258"/>
        <v/>
      </c>
      <c r="O899" s="62"/>
      <c r="P899" s="62"/>
      <c r="Q899" s="62"/>
      <c r="R899" s="63" t="e">
        <f t="shared" si="246"/>
        <v>#VALUE!</v>
      </c>
      <c r="S899" s="62"/>
      <c r="U899" s="36" t="str">
        <f t="shared" si="247"/>
        <v/>
      </c>
      <c r="V899" s="58" t="str">
        <f t="shared" si="248"/>
        <v/>
      </c>
      <c r="W899" s="58" t="str">
        <f t="shared" si="249"/>
        <v/>
      </c>
      <c r="X899" s="58" t="str">
        <f t="shared" si="250"/>
        <v/>
      </c>
      <c r="Y899" s="58" t="str">
        <f t="shared" si="244"/>
        <v/>
      </c>
      <c r="Z899" s="58" t="str">
        <f t="shared" si="251"/>
        <v/>
      </c>
      <c r="AA899" s="58" t="str">
        <f t="shared" si="245"/>
        <v/>
      </c>
      <c r="AB899" s="58" t="str">
        <f t="shared" si="252"/>
        <v/>
      </c>
    </row>
    <row r="900" spans="6:28" ht="14.5">
      <c r="F900" s="68" t="str">
        <f t="shared" si="253"/>
        <v/>
      </c>
      <c r="G900" s="62" t="str">
        <f t="shared" si="254"/>
        <v/>
      </c>
      <c r="H900" s="62" t="str">
        <f t="shared" si="255"/>
        <v/>
      </c>
      <c r="I900" s="62" t="str">
        <f t="shared" si="256"/>
        <v/>
      </c>
      <c r="J900" s="69" t="str">
        <f t="shared" si="242"/>
        <v/>
      </c>
      <c r="K900" s="62" t="str">
        <f t="shared" si="257"/>
        <v/>
      </c>
      <c r="L900" s="69" t="str">
        <f t="shared" si="243"/>
        <v/>
      </c>
      <c r="M900" s="62"/>
      <c r="N900" s="62" t="str">
        <f t="shared" si="258"/>
        <v/>
      </c>
      <c r="O900" s="62"/>
      <c r="P900" s="62"/>
      <c r="Q900" s="62"/>
      <c r="R900" s="63" t="e">
        <f t="shared" si="246"/>
        <v>#VALUE!</v>
      </c>
      <c r="S900" s="62"/>
      <c r="U900" s="36" t="str">
        <f t="shared" si="247"/>
        <v/>
      </c>
      <c r="V900" s="58" t="str">
        <f t="shared" si="248"/>
        <v/>
      </c>
      <c r="W900" s="58" t="str">
        <f t="shared" si="249"/>
        <v/>
      </c>
      <c r="X900" s="58" t="str">
        <f t="shared" si="250"/>
        <v/>
      </c>
      <c r="Y900" s="58" t="str">
        <f t="shared" si="244"/>
        <v/>
      </c>
      <c r="Z900" s="58" t="str">
        <f t="shared" si="251"/>
        <v/>
      </c>
      <c r="AA900" s="58" t="str">
        <f t="shared" si="245"/>
        <v/>
      </c>
      <c r="AB900" s="58" t="str">
        <f t="shared" si="252"/>
        <v/>
      </c>
    </row>
    <row r="901" spans="6:28" ht="14.5">
      <c r="F901" s="68" t="str">
        <f t="shared" si="253"/>
        <v/>
      </c>
      <c r="G901" s="62" t="str">
        <f t="shared" si="254"/>
        <v/>
      </c>
      <c r="H901" s="62" t="str">
        <f t="shared" si="255"/>
        <v/>
      </c>
      <c r="I901" s="62" t="str">
        <f t="shared" si="256"/>
        <v/>
      </c>
      <c r="J901" s="69" t="str">
        <f t="shared" si="242"/>
        <v/>
      </c>
      <c r="K901" s="62" t="str">
        <f t="shared" si="257"/>
        <v/>
      </c>
      <c r="L901" s="69" t="str">
        <f t="shared" si="243"/>
        <v/>
      </c>
      <c r="M901" s="62"/>
      <c r="N901" s="62" t="str">
        <f t="shared" si="258"/>
        <v/>
      </c>
      <c r="O901" s="62"/>
      <c r="P901" s="62"/>
      <c r="Q901" s="62"/>
      <c r="R901" s="63" t="e">
        <f t="shared" si="246"/>
        <v>#VALUE!</v>
      </c>
      <c r="S901" s="62"/>
      <c r="U901" s="36" t="str">
        <f t="shared" si="247"/>
        <v/>
      </c>
      <c r="V901" s="58" t="str">
        <f t="shared" si="248"/>
        <v/>
      </c>
      <c r="W901" s="58" t="str">
        <f t="shared" si="249"/>
        <v/>
      </c>
      <c r="X901" s="58" t="str">
        <f t="shared" si="250"/>
        <v/>
      </c>
      <c r="Y901" s="58" t="str">
        <f t="shared" si="244"/>
        <v/>
      </c>
      <c r="Z901" s="58" t="str">
        <f t="shared" si="251"/>
        <v/>
      </c>
      <c r="AA901" s="58" t="str">
        <f t="shared" si="245"/>
        <v/>
      </c>
      <c r="AB901" s="58" t="str">
        <f t="shared" si="252"/>
        <v/>
      </c>
    </row>
    <row r="902" spans="6:28" ht="14.5">
      <c r="F902" s="68" t="str">
        <f t="shared" si="253"/>
        <v/>
      </c>
      <c r="G902" s="62" t="str">
        <f t="shared" si="254"/>
        <v/>
      </c>
      <c r="H902" s="62" t="str">
        <f t="shared" si="255"/>
        <v/>
      </c>
      <c r="I902" s="62" t="str">
        <f t="shared" si="256"/>
        <v/>
      </c>
      <c r="J902" s="69" t="str">
        <f t="shared" si="242"/>
        <v/>
      </c>
      <c r="K902" s="62" t="str">
        <f t="shared" si="257"/>
        <v/>
      </c>
      <c r="L902" s="69" t="str">
        <f t="shared" si="243"/>
        <v/>
      </c>
      <c r="M902" s="62"/>
      <c r="N902" s="62" t="str">
        <f t="shared" si="258"/>
        <v/>
      </c>
      <c r="O902" s="62"/>
      <c r="P902" s="62"/>
      <c r="Q902" s="62"/>
      <c r="R902" s="63" t="e">
        <f t="shared" si="246"/>
        <v>#VALUE!</v>
      </c>
      <c r="S902" s="62"/>
      <c r="U902" s="36" t="str">
        <f t="shared" si="247"/>
        <v/>
      </c>
      <c r="V902" s="58" t="str">
        <f t="shared" si="248"/>
        <v/>
      </c>
      <c r="W902" s="58" t="str">
        <f t="shared" si="249"/>
        <v/>
      </c>
      <c r="X902" s="58" t="str">
        <f t="shared" si="250"/>
        <v/>
      </c>
      <c r="Y902" s="58" t="str">
        <f t="shared" si="244"/>
        <v/>
      </c>
      <c r="Z902" s="58" t="str">
        <f t="shared" si="251"/>
        <v/>
      </c>
      <c r="AA902" s="58" t="str">
        <f t="shared" si="245"/>
        <v/>
      </c>
      <c r="AB902" s="58" t="str">
        <f t="shared" si="252"/>
        <v/>
      </c>
    </row>
    <row r="903" spans="6:28" ht="14.5">
      <c r="F903" s="68" t="str">
        <f t="shared" si="253"/>
        <v/>
      </c>
      <c r="G903" s="62" t="str">
        <f t="shared" si="254"/>
        <v/>
      </c>
      <c r="H903" s="62" t="str">
        <f t="shared" si="255"/>
        <v/>
      </c>
      <c r="I903" s="62" t="str">
        <f t="shared" si="256"/>
        <v/>
      </c>
      <c r="J903" s="69" t="str">
        <f t="shared" si="242"/>
        <v/>
      </c>
      <c r="K903" s="62" t="str">
        <f t="shared" si="257"/>
        <v/>
      </c>
      <c r="L903" s="69" t="str">
        <f t="shared" si="243"/>
        <v/>
      </c>
      <c r="M903" s="62"/>
      <c r="N903" s="62" t="str">
        <f t="shared" si="258"/>
        <v/>
      </c>
      <c r="O903" s="62"/>
      <c r="P903" s="62"/>
      <c r="Q903" s="62"/>
      <c r="R903" s="63" t="e">
        <f t="shared" si="246"/>
        <v>#VALUE!</v>
      </c>
      <c r="S903" s="62"/>
      <c r="U903" s="36" t="str">
        <f t="shared" si="247"/>
        <v/>
      </c>
      <c r="V903" s="58" t="str">
        <f t="shared" si="248"/>
        <v/>
      </c>
      <c r="W903" s="58" t="str">
        <f t="shared" si="249"/>
        <v/>
      </c>
      <c r="X903" s="58" t="str">
        <f t="shared" si="250"/>
        <v/>
      </c>
      <c r="Y903" s="58" t="str">
        <f t="shared" si="244"/>
        <v/>
      </c>
      <c r="Z903" s="58" t="str">
        <f t="shared" si="251"/>
        <v/>
      </c>
      <c r="AA903" s="58" t="str">
        <f t="shared" si="245"/>
        <v/>
      </c>
      <c r="AB903" s="58" t="str">
        <f t="shared" si="252"/>
        <v/>
      </c>
    </row>
    <row r="904" spans="6:28" ht="14.5">
      <c r="F904" s="68" t="str">
        <f t="shared" si="253"/>
        <v/>
      </c>
      <c r="G904" s="62" t="str">
        <f t="shared" si="254"/>
        <v/>
      </c>
      <c r="H904" s="62" t="str">
        <f t="shared" si="255"/>
        <v/>
      </c>
      <c r="I904" s="62" t="str">
        <f t="shared" si="256"/>
        <v/>
      </c>
      <c r="J904" s="69" t="str">
        <f t="shared" si="242"/>
        <v/>
      </c>
      <c r="K904" s="62" t="str">
        <f t="shared" si="257"/>
        <v/>
      </c>
      <c r="L904" s="69" t="str">
        <f t="shared" si="243"/>
        <v/>
      </c>
      <c r="M904" s="62"/>
      <c r="N904" s="62" t="str">
        <f t="shared" si="258"/>
        <v/>
      </c>
      <c r="O904" s="62"/>
      <c r="P904" s="62"/>
      <c r="Q904" s="62"/>
      <c r="R904" s="63" t="e">
        <f t="shared" si="246"/>
        <v>#VALUE!</v>
      </c>
      <c r="S904" s="62"/>
      <c r="U904" s="36" t="str">
        <f t="shared" si="247"/>
        <v/>
      </c>
      <c r="V904" s="58" t="str">
        <f t="shared" si="248"/>
        <v/>
      </c>
      <c r="W904" s="58" t="str">
        <f t="shared" si="249"/>
        <v/>
      </c>
      <c r="X904" s="58" t="str">
        <f t="shared" si="250"/>
        <v/>
      </c>
      <c r="Y904" s="58" t="str">
        <f t="shared" si="244"/>
        <v/>
      </c>
      <c r="Z904" s="58" t="str">
        <f t="shared" si="251"/>
        <v/>
      </c>
      <c r="AA904" s="58" t="str">
        <f t="shared" si="245"/>
        <v/>
      </c>
      <c r="AB904" s="58" t="str">
        <f t="shared" si="252"/>
        <v/>
      </c>
    </row>
    <row r="905" spans="6:28" ht="14.5">
      <c r="F905" s="68" t="str">
        <f t="shared" si="253"/>
        <v/>
      </c>
      <c r="G905" s="62" t="str">
        <f t="shared" si="254"/>
        <v/>
      </c>
      <c r="H905" s="62" t="str">
        <f t="shared" si="255"/>
        <v/>
      </c>
      <c r="I905" s="62" t="str">
        <f t="shared" si="256"/>
        <v/>
      </c>
      <c r="J905" s="69" t="str">
        <f t="shared" ref="J905:J968" si="259">IF(F905="","",J904+I905)</f>
        <v/>
      </c>
      <c r="K905" s="62" t="str">
        <f t="shared" si="257"/>
        <v/>
      </c>
      <c r="L905" s="69" t="str">
        <f t="shared" ref="L905:L968" si="260">IF(F905="","",L904+K905)</f>
        <v/>
      </c>
      <c r="M905" s="62"/>
      <c r="N905" s="62" t="str">
        <f t="shared" si="258"/>
        <v/>
      </c>
      <c r="O905" s="62"/>
      <c r="P905" s="62"/>
      <c r="Q905" s="62"/>
      <c r="R905" s="63" t="e">
        <f t="shared" si="246"/>
        <v>#VALUE!</v>
      </c>
      <c r="S905" s="62"/>
      <c r="U905" s="36" t="str">
        <f t="shared" si="247"/>
        <v/>
      </c>
      <c r="V905" s="58" t="str">
        <f t="shared" si="248"/>
        <v/>
      </c>
      <c r="W905" s="58" t="str">
        <f t="shared" si="249"/>
        <v/>
      </c>
      <c r="X905" s="58" t="str">
        <f t="shared" si="250"/>
        <v/>
      </c>
      <c r="Y905" s="58" t="str">
        <f t="shared" ref="Y905:Y968" si="261">IF(U905="","",Y904+X905)</f>
        <v/>
      </c>
      <c r="Z905" s="58" t="str">
        <f t="shared" si="251"/>
        <v/>
      </c>
      <c r="AA905" s="58" t="str">
        <f t="shared" ref="AA905:AA968" si="262">IF(U905="","",AA904+Z905)</f>
        <v/>
      </c>
      <c r="AB905" s="58" t="str">
        <f t="shared" si="252"/>
        <v/>
      </c>
    </row>
    <row r="906" spans="6:28" ht="14.5">
      <c r="F906" s="68" t="str">
        <f t="shared" si="253"/>
        <v/>
      </c>
      <c r="G906" s="62" t="str">
        <f t="shared" si="254"/>
        <v/>
      </c>
      <c r="H906" s="62" t="str">
        <f t="shared" si="255"/>
        <v/>
      </c>
      <c r="I906" s="62" t="str">
        <f t="shared" si="256"/>
        <v/>
      </c>
      <c r="J906" s="69" t="str">
        <f t="shared" si="259"/>
        <v/>
      </c>
      <c r="K906" s="62" t="str">
        <f t="shared" si="257"/>
        <v/>
      </c>
      <c r="L906" s="69" t="str">
        <f t="shared" si="260"/>
        <v/>
      </c>
      <c r="M906" s="62"/>
      <c r="N906" s="62" t="str">
        <f t="shared" si="258"/>
        <v/>
      </c>
      <c r="O906" s="62"/>
      <c r="P906" s="62"/>
      <c r="Q906" s="62"/>
      <c r="R906" s="63" t="e">
        <f t="shared" ref="R906:R969" si="263">IF(R905="","",RATE(F906,H906,-($G$7-$O$6*$G$7-$P$6),N906+$Q$6*N906)*12)</f>
        <v>#VALUE!</v>
      </c>
      <c r="S906" s="62"/>
      <c r="U906" s="36" t="str">
        <f t="shared" ref="U906:U969" si="264">IF(U905="","",IF(($D$8*12)+1&gt;U905+1,U905+1,""))</f>
        <v/>
      </c>
      <c r="V906" s="58" t="str">
        <f t="shared" ref="V906:V969" si="265">IF(U906="","",AB905)</f>
        <v/>
      </c>
      <c r="W906" s="58" t="str">
        <f t="shared" ref="W906:W969" si="266">IF(U906="","",W905)</f>
        <v/>
      </c>
      <c r="X906" s="58" t="str">
        <f t="shared" ref="X906:X969" si="267">IF(U906="","",($D$7/12)*V906)</f>
        <v/>
      </c>
      <c r="Y906" s="58" t="str">
        <f t="shared" si="261"/>
        <v/>
      </c>
      <c r="Z906" s="58" t="str">
        <f t="shared" ref="Z906:Z969" si="268">IF(U906="","",(1+$D$7/12)*Z905)</f>
        <v/>
      </c>
      <c r="AA906" s="58" t="str">
        <f t="shared" si="262"/>
        <v/>
      </c>
      <c r="AB906" s="58" t="str">
        <f t="shared" ref="AB906:AB969" si="269">IF(U906="","",V906-Z906)</f>
        <v/>
      </c>
    </row>
    <row r="907" spans="6:28" ht="14.5">
      <c r="F907" s="68" t="str">
        <f t="shared" ref="F907:F970" si="270">IF(N906&lt;0,"",IF(F906="","",IF(($C$8*12)+1&gt;F906+1,F906+1,"")))</f>
        <v/>
      </c>
      <c r="G907" s="62" t="str">
        <f t="shared" ref="G907:G970" si="271">IF(F907="","",N906)</f>
        <v/>
      </c>
      <c r="H907" s="62" t="str">
        <f t="shared" ref="H907:H970" si="272">IF(F907="","",H906)</f>
        <v/>
      </c>
      <c r="I907" s="62" t="str">
        <f t="shared" ref="I907:I970" si="273">IF(F907="","",($C$7/12)*G907)</f>
        <v/>
      </c>
      <c r="J907" s="69" t="str">
        <f t="shared" si="259"/>
        <v/>
      </c>
      <c r="K907" s="62" t="str">
        <f t="shared" ref="K907:K970" si="274">IF(F907="","",H907-I907)</f>
        <v/>
      </c>
      <c r="L907" s="69" t="str">
        <f t="shared" si="260"/>
        <v/>
      </c>
      <c r="M907" s="62"/>
      <c r="N907" s="62" t="str">
        <f t="shared" si="258"/>
        <v/>
      </c>
      <c r="O907" s="62"/>
      <c r="P907" s="62"/>
      <c r="Q907" s="62"/>
      <c r="R907" s="63" t="e">
        <f t="shared" si="263"/>
        <v>#VALUE!</v>
      </c>
      <c r="S907" s="62"/>
      <c r="U907" s="36" t="str">
        <f t="shared" si="264"/>
        <v/>
      </c>
      <c r="V907" s="58" t="str">
        <f t="shared" si="265"/>
        <v/>
      </c>
      <c r="W907" s="58" t="str">
        <f t="shared" si="266"/>
        <v/>
      </c>
      <c r="X907" s="58" t="str">
        <f t="shared" si="267"/>
        <v/>
      </c>
      <c r="Y907" s="58" t="str">
        <f t="shared" si="261"/>
        <v/>
      </c>
      <c r="Z907" s="58" t="str">
        <f t="shared" si="268"/>
        <v/>
      </c>
      <c r="AA907" s="58" t="str">
        <f t="shared" si="262"/>
        <v/>
      </c>
      <c r="AB907" s="58" t="str">
        <f t="shared" si="269"/>
        <v/>
      </c>
    </row>
    <row r="908" spans="6:28" ht="14.5">
      <c r="F908" s="68" t="str">
        <f t="shared" si="270"/>
        <v/>
      </c>
      <c r="G908" s="62" t="str">
        <f t="shared" si="271"/>
        <v/>
      </c>
      <c r="H908" s="62" t="str">
        <f t="shared" si="272"/>
        <v/>
      </c>
      <c r="I908" s="62" t="str">
        <f t="shared" si="273"/>
        <v/>
      </c>
      <c r="J908" s="69" t="str">
        <f t="shared" si="259"/>
        <v/>
      </c>
      <c r="K908" s="62" t="str">
        <f t="shared" si="274"/>
        <v/>
      </c>
      <c r="L908" s="69" t="str">
        <f t="shared" si="260"/>
        <v/>
      </c>
      <c r="M908" s="62"/>
      <c r="N908" s="62" t="str">
        <f t="shared" si="258"/>
        <v/>
      </c>
      <c r="O908" s="62"/>
      <c r="P908" s="62"/>
      <c r="Q908" s="62"/>
      <c r="R908" s="63" t="e">
        <f t="shared" si="263"/>
        <v>#VALUE!</v>
      </c>
      <c r="S908" s="62"/>
      <c r="U908" s="36" t="str">
        <f t="shared" si="264"/>
        <v/>
      </c>
      <c r="V908" s="58" t="str">
        <f t="shared" si="265"/>
        <v/>
      </c>
      <c r="W908" s="58" t="str">
        <f t="shared" si="266"/>
        <v/>
      </c>
      <c r="X908" s="58" t="str">
        <f t="shared" si="267"/>
        <v/>
      </c>
      <c r="Y908" s="58" t="str">
        <f t="shared" si="261"/>
        <v/>
      </c>
      <c r="Z908" s="58" t="str">
        <f t="shared" si="268"/>
        <v/>
      </c>
      <c r="AA908" s="58" t="str">
        <f t="shared" si="262"/>
        <v/>
      </c>
      <c r="AB908" s="58" t="str">
        <f t="shared" si="269"/>
        <v/>
      </c>
    </row>
    <row r="909" spans="6:28" ht="14.5">
      <c r="F909" s="68" t="str">
        <f t="shared" si="270"/>
        <v/>
      </c>
      <c r="G909" s="62" t="str">
        <f t="shared" si="271"/>
        <v/>
      </c>
      <c r="H909" s="62" t="str">
        <f t="shared" si="272"/>
        <v/>
      </c>
      <c r="I909" s="62" t="str">
        <f t="shared" si="273"/>
        <v/>
      </c>
      <c r="J909" s="69" t="str">
        <f t="shared" si="259"/>
        <v/>
      </c>
      <c r="K909" s="62" t="str">
        <f t="shared" si="274"/>
        <v/>
      </c>
      <c r="L909" s="69" t="str">
        <f t="shared" si="260"/>
        <v/>
      </c>
      <c r="M909" s="62"/>
      <c r="N909" s="62" t="str">
        <f t="shared" si="258"/>
        <v/>
      </c>
      <c r="O909" s="62"/>
      <c r="P909" s="62"/>
      <c r="Q909" s="62"/>
      <c r="R909" s="63" t="e">
        <f t="shared" si="263"/>
        <v>#VALUE!</v>
      </c>
      <c r="S909" s="62"/>
      <c r="U909" s="36" t="str">
        <f t="shared" si="264"/>
        <v/>
      </c>
      <c r="V909" s="58" t="str">
        <f t="shared" si="265"/>
        <v/>
      </c>
      <c r="W909" s="58" t="str">
        <f t="shared" si="266"/>
        <v/>
      </c>
      <c r="X909" s="58" t="str">
        <f t="shared" si="267"/>
        <v/>
      </c>
      <c r="Y909" s="58" t="str">
        <f t="shared" si="261"/>
        <v/>
      </c>
      <c r="Z909" s="58" t="str">
        <f t="shared" si="268"/>
        <v/>
      </c>
      <c r="AA909" s="58" t="str">
        <f t="shared" si="262"/>
        <v/>
      </c>
      <c r="AB909" s="58" t="str">
        <f t="shared" si="269"/>
        <v/>
      </c>
    </row>
    <row r="910" spans="6:28" ht="14.5">
      <c r="F910" s="68" t="str">
        <f t="shared" si="270"/>
        <v/>
      </c>
      <c r="G910" s="62" t="str">
        <f t="shared" si="271"/>
        <v/>
      </c>
      <c r="H910" s="62" t="str">
        <f t="shared" si="272"/>
        <v/>
      </c>
      <c r="I910" s="62" t="str">
        <f t="shared" si="273"/>
        <v/>
      </c>
      <c r="J910" s="69" t="str">
        <f t="shared" si="259"/>
        <v/>
      </c>
      <c r="K910" s="62" t="str">
        <f t="shared" si="274"/>
        <v/>
      </c>
      <c r="L910" s="69" t="str">
        <f t="shared" si="260"/>
        <v/>
      </c>
      <c r="M910" s="62"/>
      <c r="N910" s="62" t="str">
        <f t="shared" si="258"/>
        <v/>
      </c>
      <c r="O910" s="62"/>
      <c r="P910" s="62"/>
      <c r="Q910" s="62"/>
      <c r="R910" s="63" t="e">
        <f t="shared" si="263"/>
        <v>#VALUE!</v>
      </c>
      <c r="S910" s="62"/>
      <c r="U910" s="36" t="str">
        <f t="shared" si="264"/>
        <v/>
      </c>
      <c r="V910" s="58" t="str">
        <f t="shared" si="265"/>
        <v/>
      </c>
      <c r="W910" s="58" t="str">
        <f t="shared" si="266"/>
        <v/>
      </c>
      <c r="X910" s="58" t="str">
        <f t="shared" si="267"/>
        <v/>
      </c>
      <c r="Y910" s="58" t="str">
        <f t="shared" si="261"/>
        <v/>
      </c>
      <c r="Z910" s="58" t="str">
        <f t="shared" si="268"/>
        <v/>
      </c>
      <c r="AA910" s="58" t="str">
        <f t="shared" si="262"/>
        <v/>
      </c>
      <c r="AB910" s="58" t="str">
        <f t="shared" si="269"/>
        <v/>
      </c>
    </row>
    <row r="911" spans="6:28" ht="14.5">
      <c r="F911" s="68" t="str">
        <f t="shared" si="270"/>
        <v/>
      </c>
      <c r="G911" s="62" t="str">
        <f t="shared" si="271"/>
        <v/>
      </c>
      <c r="H911" s="62" t="str">
        <f t="shared" si="272"/>
        <v/>
      </c>
      <c r="I911" s="62" t="str">
        <f t="shared" si="273"/>
        <v/>
      </c>
      <c r="J911" s="69" t="str">
        <f t="shared" si="259"/>
        <v/>
      </c>
      <c r="K911" s="62" t="str">
        <f t="shared" si="274"/>
        <v/>
      </c>
      <c r="L911" s="69" t="str">
        <f t="shared" si="260"/>
        <v/>
      </c>
      <c r="M911" s="62"/>
      <c r="N911" s="62" t="str">
        <f t="shared" si="258"/>
        <v/>
      </c>
      <c r="O911" s="62"/>
      <c r="P911" s="62"/>
      <c r="Q911" s="62"/>
      <c r="R911" s="63" t="e">
        <f t="shared" si="263"/>
        <v>#VALUE!</v>
      </c>
      <c r="S911" s="62"/>
      <c r="U911" s="36" t="str">
        <f t="shared" si="264"/>
        <v/>
      </c>
      <c r="V911" s="58" t="str">
        <f t="shared" si="265"/>
        <v/>
      </c>
      <c r="W911" s="58" t="str">
        <f t="shared" si="266"/>
        <v/>
      </c>
      <c r="X911" s="58" t="str">
        <f t="shared" si="267"/>
        <v/>
      </c>
      <c r="Y911" s="58" t="str">
        <f t="shared" si="261"/>
        <v/>
      </c>
      <c r="Z911" s="58" t="str">
        <f t="shared" si="268"/>
        <v/>
      </c>
      <c r="AA911" s="58" t="str">
        <f t="shared" si="262"/>
        <v/>
      </c>
      <c r="AB911" s="58" t="str">
        <f t="shared" si="269"/>
        <v/>
      </c>
    </row>
    <row r="912" spans="6:28" ht="14.5">
      <c r="F912" s="68" t="str">
        <f t="shared" si="270"/>
        <v/>
      </c>
      <c r="G912" s="62" t="str">
        <f t="shared" si="271"/>
        <v/>
      </c>
      <c r="H912" s="62" t="str">
        <f t="shared" si="272"/>
        <v/>
      </c>
      <c r="I912" s="62" t="str">
        <f t="shared" si="273"/>
        <v/>
      </c>
      <c r="J912" s="69" t="str">
        <f t="shared" si="259"/>
        <v/>
      </c>
      <c r="K912" s="62" t="str">
        <f t="shared" si="274"/>
        <v/>
      </c>
      <c r="L912" s="69" t="str">
        <f t="shared" si="260"/>
        <v/>
      </c>
      <c r="M912" s="62"/>
      <c r="N912" s="62" t="str">
        <f t="shared" si="258"/>
        <v/>
      </c>
      <c r="O912" s="62"/>
      <c r="P912" s="62"/>
      <c r="Q912" s="62"/>
      <c r="R912" s="63" t="e">
        <f t="shared" si="263"/>
        <v>#VALUE!</v>
      </c>
      <c r="S912" s="62"/>
      <c r="U912" s="36" t="str">
        <f t="shared" si="264"/>
        <v/>
      </c>
      <c r="V912" s="58" t="str">
        <f t="shared" si="265"/>
        <v/>
      </c>
      <c r="W912" s="58" t="str">
        <f t="shared" si="266"/>
        <v/>
      </c>
      <c r="X912" s="58" t="str">
        <f t="shared" si="267"/>
        <v/>
      </c>
      <c r="Y912" s="58" t="str">
        <f t="shared" si="261"/>
        <v/>
      </c>
      <c r="Z912" s="58" t="str">
        <f t="shared" si="268"/>
        <v/>
      </c>
      <c r="AA912" s="58" t="str">
        <f t="shared" si="262"/>
        <v/>
      </c>
      <c r="AB912" s="58" t="str">
        <f t="shared" si="269"/>
        <v/>
      </c>
    </row>
    <row r="913" spans="6:28" ht="14.5">
      <c r="F913" s="68" t="str">
        <f t="shared" si="270"/>
        <v/>
      </c>
      <c r="G913" s="62" t="str">
        <f t="shared" si="271"/>
        <v/>
      </c>
      <c r="H913" s="62" t="str">
        <f t="shared" si="272"/>
        <v/>
      </c>
      <c r="I913" s="62" t="str">
        <f t="shared" si="273"/>
        <v/>
      </c>
      <c r="J913" s="69" t="str">
        <f t="shared" si="259"/>
        <v/>
      </c>
      <c r="K913" s="62" t="str">
        <f t="shared" si="274"/>
        <v/>
      </c>
      <c r="L913" s="69" t="str">
        <f t="shared" si="260"/>
        <v/>
      </c>
      <c r="M913" s="62"/>
      <c r="N913" s="62" t="str">
        <f t="shared" si="258"/>
        <v/>
      </c>
      <c r="O913" s="62"/>
      <c r="P913" s="62"/>
      <c r="Q913" s="62"/>
      <c r="R913" s="63" t="e">
        <f t="shared" si="263"/>
        <v>#VALUE!</v>
      </c>
      <c r="S913" s="62"/>
      <c r="U913" s="36" t="str">
        <f t="shared" si="264"/>
        <v/>
      </c>
      <c r="V913" s="58" t="str">
        <f t="shared" si="265"/>
        <v/>
      </c>
      <c r="W913" s="58" t="str">
        <f t="shared" si="266"/>
        <v/>
      </c>
      <c r="X913" s="58" t="str">
        <f t="shared" si="267"/>
        <v/>
      </c>
      <c r="Y913" s="58" t="str">
        <f t="shared" si="261"/>
        <v/>
      </c>
      <c r="Z913" s="58" t="str">
        <f t="shared" si="268"/>
        <v/>
      </c>
      <c r="AA913" s="58" t="str">
        <f t="shared" si="262"/>
        <v/>
      </c>
      <c r="AB913" s="58" t="str">
        <f t="shared" si="269"/>
        <v/>
      </c>
    </row>
    <row r="914" spans="6:28" ht="14.5">
      <c r="F914" s="68" t="str">
        <f t="shared" si="270"/>
        <v/>
      </c>
      <c r="G914" s="62" t="str">
        <f t="shared" si="271"/>
        <v/>
      </c>
      <c r="H914" s="62" t="str">
        <f t="shared" si="272"/>
        <v/>
      </c>
      <c r="I914" s="62" t="str">
        <f t="shared" si="273"/>
        <v/>
      </c>
      <c r="J914" s="69" t="str">
        <f t="shared" si="259"/>
        <v/>
      </c>
      <c r="K914" s="62" t="str">
        <f t="shared" si="274"/>
        <v/>
      </c>
      <c r="L914" s="69" t="str">
        <f t="shared" si="260"/>
        <v/>
      </c>
      <c r="M914" s="62"/>
      <c r="N914" s="62" t="str">
        <f t="shared" si="258"/>
        <v/>
      </c>
      <c r="O914" s="62"/>
      <c r="P914" s="62"/>
      <c r="Q914" s="62"/>
      <c r="R914" s="63" t="e">
        <f t="shared" si="263"/>
        <v>#VALUE!</v>
      </c>
      <c r="S914" s="62"/>
      <c r="U914" s="36" t="str">
        <f t="shared" si="264"/>
        <v/>
      </c>
      <c r="V914" s="58" t="str">
        <f t="shared" si="265"/>
        <v/>
      </c>
      <c r="W914" s="58" t="str">
        <f t="shared" si="266"/>
        <v/>
      </c>
      <c r="X914" s="58" t="str">
        <f t="shared" si="267"/>
        <v/>
      </c>
      <c r="Y914" s="58" t="str">
        <f t="shared" si="261"/>
        <v/>
      </c>
      <c r="Z914" s="58" t="str">
        <f t="shared" si="268"/>
        <v/>
      </c>
      <c r="AA914" s="58" t="str">
        <f t="shared" si="262"/>
        <v/>
      </c>
      <c r="AB914" s="58" t="str">
        <f t="shared" si="269"/>
        <v/>
      </c>
    </row>
    <row r="915" spans="6:28" ht="14.5">
      <c r="F915" s="68" t="str">
        <f t="shared" si="270"/>
        <v/>
      </c>
      <c r="G915" s="62" t="str">
        <f t="shared" si="271"/>
        <v/>
      </c>
      <c r="H915" s="62" t="str">
        <f t="shared" si="272"/>
        <v/>
      </c>
      <c r="I915" s="62" t="str">
        <f t="shared" si="273"/>
        <v/>
      </c>
      <c r="J915" s="69" t="str">
        <f t="shared" si="259"/>
        <v/>
      </c>
      <c r="K915" s="62" t="str">
        <f t="shared" si="274"/>
        <v/>
      </c>
      <c r="L915" s="69" t="str">
        <f t="shared" si="260"/>
        <v/>
      </c>
      <c r="M915" s="62"/>
      <c r="N915" s="62" t="str">
        <f t="shared" si="258"/>
        <v/>
      </c>
      <c r="O915" s="62"/>
      <c r="P915" s="62"/>
      <c r="Q915" s="62"/>
      <c r="R915" s="63" t="e">
        <f t="shared" si="263"/>
        <v>#VALUE!</v>
      </c>
      <c r="S915" s="62"/>
      <c r="U915" s="36" t="str">
        <f t="shared" si="264"/>
        <v/>
      </c>
      <c r="V915" s="58" t="str">
        <f t="shared" si="265"/>
        <v/>
      </c>
      <c r="W915" s="58" t="str">
        <f t="shared" si="266"/>
        <v/>
      </c>
      <c r="X915" s="58" t="str">
        <f t="shared" si="267"/>
        <v/>
      </c>
      <c r="Y915" s="58" t="str">
        <f t="shared" si="261"/>
        <v/>
      </c>
      <c r="Z915" s="58" t="str">
        <f t="shared" si="268"/>
        <v/>
      </c>
      <c r="AA915" s="58" t="str">
        <f t="shared" si="262"/>
        <v/>
      </c>
      <c r="AB915" s="58" t="str">
        <f t="shared" si="269"/>
        <v/>
      </c>
    </row>
    <row r="916" spans="6:28" ht="14.5">
      <c r="F916" s="68" t="str">
        <f t="shared" si="270"/>
        <v/>
      </c>
      <c r="G916" s="62" t="str">
        <f t="shared" si="271"/>
        <v/>
      </c>
      <c r="H916" s="62" t="str">
        <f t="shared" si="272"/>
        <v/>
      </c>
      <c r="I916" s="62" t="str">
        <f t="shared" si="273"/>
        <v/>
      </c>
      <c r="J916" s="69" t="str">
        <f t="shared" si="259"/>
        <v/>
      </c>
      <c r="K916" s="62" t="str">
        <f t="shared" si="274"/>
        <v/>
      </c>
      <c r="L916" s="69" t="str">
        <f t="shared" si="260"/>
        <v/>
      </c>
      <c r="M916" s="62"/>
      <c r="N916" s="62" t="str">
        <f t="shared" si="258"/>
        <v/>
      </c>
      <c r="O916" s="62"/>
      <c r="P916" s="62"/>
      <c r="Q916" s="62"/>
      <c r="R916" s="63" t="e">
        <f t="shared" si="263"/>
        <v>#VALUE!</v>
      </c>
      <c r="S916" s="62"/>
      <c r="U916" s="36" t="str">
        <f t="shared" si="264"/>
        <v/>
      </c>
      <c r="V916" s="58" t="str">
        <f t="shared" si="265"/>
        <v/>
      </c>
      <c r="W916" s="58" t="str">
        <f t="shared" si="266"/>
        <v/>
      </c>
      <c r="X916" s="58" t="str">
        <f t="shared" si="267"/>
        <v/>
      </c>
      <c r="Y916" s="58" t="str">
        <f t="shared" si="261"/>
        <v/>
      </c>
      <c r="Z916" s="58" t="str">
        <f t="shared" si="268"/>
        <v/>
      </c>
      <c r="AA916" s="58" t="str">
        <f t="shared" si="262"/>
        <v/>
      </c>
      <c r="AB916" s="58" t="str">
        <f t="shared" si="269"/>
        <v/>
      </c>
    </row>
    <row r="917" spans="6:28" ht="14.5">
      <c r="F917" s="68" t="str">
        <f t="shared" si="270"/>
        <v/>
      </c>
      <c r="G917" s="62" t="str">
        <f t="shared" si="271"/>
        <v/>
      </c>
      <c r="H917" s="62" t="str">
        <f t="shared" si="272"/>
        <v/>
      </c>
      <c r="I917" s="62" t="str">
        <f t="shared" si="273"/>
        <v/>
      </c>
      <c r="J917" s="69" t="str">
        <f t="shared" si="259"/>
        <v/>
      </c>
      <c r="K917" s="62" t="str">
        <f t="shared" si="274"/>
        <v/>
      </c>
      <c r="L917" s="69" t="str">
        <f t="shared" si="260"/>
        <v/>
      </c>
      <c r="M917" s="62"/>
      <c r="N917" s="62" t="str">
        <f t="shared" si="258"/>
        <v/>
      </c>
      <c r="O917" s="62"/>
      <c r="P917" s="62"/>
      <c r="Q917" s="62"/>
      <c r="R917" s="63" t="e">
        <f t="shared" si="263"/>
        <v>#VALUE!</v>
      </c>
      <c r="S917" s="62"/>
      <c r="U917" s="36" t="str">
        <f t="shared" si="264"/>
        <v/>
      </c>
      <c r="V917" s="58" t="str">
        <f t="shared" si="265"/>
        <v/>
      </c>
      <c r="W917" s="58" t="str">
        <f t="shared" si="266"/>
        <v/>
      </c>
      <c r="X917" s="58" t="str">
        <f t="shared" si="267"/>
        <v/>
      </c>
      <c r="Y917" s="58" t="str">
        <f t="shared" si="261"/>
        <v/>
      </c>
      <c r="Z917" s="58" t="str">
        <f t="shared" si="268"/>
        <v/>
      </c>
      <c r="AA917" s="58" t="str">
        <f t="shared" si="262"/>
        <v/>
      </c>
      <c r="AB917" s="58" t="str">
        <f t="shared" si="269"/>
        <v/>
      </c>
    </row>
    <row r="918" spans="6:28" ht="14.5">
      <c r="F918" s="68" t="str">
        <f t="shared" si="270"/>
        <v/>
      </c>
      <c r="G918" s="62" t="str">
        <f t="shared" si="271"/>
        <v/>
      </c>
      <c r="H918" s="62" t="str">
        <f t="shared" si="272"/>
        <v/>
      </c>
      <c r="I918" s="62" t="str">
        <f t="shared" si="273"/>
        <v/>
      </c>
      <c r="J918" s="69" t="str">
        <f t="shared" si="259"/>
        <v/>
      </c>
      <c r="K918" s="62" t="str">
        <f t="shared" si="274"/>
        <v/>
      </c>
      <c r="L918" s="69" t="str">
        <f t="shared" si="260"/>
        <v/>
      </c>
      <c r="M918" s="62"/>
      <c r="N918" s="62" t="str">
        <f t="shared" si="258"/>
        <v/>
      </c>
      <c r="O918" s="62"/>
      <c r="P918" s="62"/>
      <c r="Q918" s="62"/>
      <c r="R918" s="63" t="e">
        <f t="shared" si="263"/>
        <v>#VALUE!</v>
      </c>
      <c r="S918" s="62"/>
      <c r="U918" s="36" t="str">
        <f t="shared" si="264"/>
        <v/>
      </c>
      <c r="V918" s="58" t="str">
        <f t="shared" si="265"/>
        <v/>
      </c>
      <c r="W918" s="58" t="str">
        <f t="shared" si="266"/>
        <v/>
      </c>
      <c r="X918" s="58" t="str">
        <f t="shared" si="267"/>
        <v/>
      </c>
      <c r="Y918" s="58" t="str">
        <f t="shared" si="261"/>
        <v/>
      </c>
      <c r="Z918" s="58" t="str">
        <f t="shared" si="268"/>
        <v/>
      </c>
      <c r="AA918" s="58" t="str">
        <f t="shared" si="262"/>
        <v/>
      </c>
      <c r="AB918" s="58" t="str">
        <f t="shared" si="269"/>
        <v/>
      </c>
    </row>
    <row r="919" spans="6:28" ht="14.5">
      <c r="F919" s="68" t="str">
        <f t="shared" si="270"/>
        <v/>
      </c>
      <c r="G919" s="62" t="str">
        <f t="shared" si="271"/>
        <v/>
      </c>
      <c r="H919" s="62" t="str">
        <f t="shared" si="272"/>
        <v/>
      </c>
      <c r="I919" s="62" t="str">
        <f t="shared" si="273"/>
        <v/>
      </c>
      <c r="J919" s="69" t="str">
        <f t="shared" si="259"/>
        <v/>
      </c>
      <c r="K919" s="62" t="str">
        <f t="shared" si="274"/>
        <v/>
      </c>
      <c r="L919" s="69" t="str">
        <f t="shared" si="260"/>
        <v/>
      </c>
      <c r="M919" s="62"/>
      <c r="N919" s="62" t="str">
        <f t="shared" si="258"/>
        <v/>
      </c>
      <c r="O919" s="62"/>
      <c r="P919" s="62"/>
      <c r="Q919" s="62"/>
      <c r="R919" s="63" t="e">
        <f t="shared" si="263"/>
        <v>#VALUE!</v>
      </c>
      <c r="S919" s="62"/>
      <c r="U919" s="36" t="str">
        <f t="shared" si="264"/>
        <v/>
      </c>
      <c r="V919" s="58" t="str">
        <f t="shared" si="265"/>
        <v/>
      </c>
      <c r="W919" s="58" t="str">
        <f t="shared" si="266"/>
        <v/>
      </c>
      <c r="X919" s="58" t="str">
        <f t="shared" si="267"/>
        <v/>
      </c>
      <c r="Y919" s="58" t="str">
        <f t="shared" si="261"/>
        <v/>
      </c>
      <c r="Z919" s="58" t="str">
        <f t="shared" si="268"/>
        <v/>
      </c>
      <c r="AA919" s="58" t="str">
        <f t="shared" si="262"/>
        <v/>
      </c>
      <c r="AB919" s="58" t="str">
        <f t="shared" si="269"/>
        <v/>
      </c>
    </row>
    <row r="920" spans="6:28" ht="14.5">
      <c r="F920" s="68" t="str">
        <f t="shared" si="270"/>
        <v/>
      </c>
      <c r="G920" s="62" t="str">
        <f t="shared" si="271"/>
        <v/>
      </c>
      <c r="H920" s="62" t="str">
        <f t="shared" si="272"/>
        <v/>
      </c>
      <c r="I920" s="62" t="str">
        <f t="shared" si="273"/>
        <v/>
      </c>
      <c r="J920" s="69" t="str">
        <f t="shared" si="259"/>
        <v/>
      </c>
      <c r="K920" s="62" t="str">
        <f t="shared" si="274"/>
        <v/>
      </c>
      <c r="L920" s="69" t="str">
        <f t="shared" si="260"/>
        <v/>
      </c>
      <c r="M920" s="62"/>
      <c r="N920" s="62" t="str">
        <f t="shared" si="258"/>
        <v/>
      </c>
      <c r="O920" s="62"/>
      <c r="P920" s="62"/>
      <c r="Q920" s="62"/>
      <c r="R920" s="63" t="e">
        <f t="shared" si="263"/>
        <v>#VALUE!</v>
      </c>
      <c r="S920" s="62"/>
      <c r="U920" s="36" t="str">
        <f t="shared" si="264"/>
        <v/>
      </c>
      <c r="V920" s="58" t="str">
        <f t="shared" si="265"/>
        <v/>
      </c>
      <c r="W920" s="58" t="str">
        <f t="shared" si="266"/>
        <v/>
      </c>
      <c r="X920" s="58" t="str">
        <f t="shared" si="267"/>
        <v/>
      </c>
      <c r="Y920" s="58" t="str">
        <f t="shared" si="261"/>
        <v/>
      </c>
      <c r="Z920" s="58" t="str">
        <f t="shared" si="268"/>
        <v/>
      </c>
      <c r="AA920" s="58" t="str">
        <f t="shared" si="262"/>
        <v/>
      </c>
      <c r="AB920" s="58" t="str">
        <f t="shared" si="269"/>
        <v/>
      </c>
    </row>
    <row r="921" spans="6:28" ht="14.5">
      <c r="F921" s="68" t="str">
        <f t="shared" si="270"/>
        <v/>
      </c>
      <c r="G921" s="62" t="str">
        <f t="shared" si="271"/>
        <v/>
      </c>
      <c r="H921" s="62" t="str">
        <f t="shared" si="272"/>
        <v/>
      </c>
      <c r="I921" s="62" t="str">
        <f t="shared" si="273"/>
        <v/>
      </c>
      <c r="J921" s="69" t="str">
        <f t="shared" si="259"/>
        <v/>
      </c>
      <c r="K921" s="62" t="str">
        <f t="shared" si="274"/>
        <v/>
      </c>
      <c r="L921" s="69" t="str">
        <f t="shared" si="260"/>
        <v/>
      </c>
      <c r="M921" s="62"/>
      <c r="N921" s="62" t="str">
        <f t="shared" si="258"/>
        <v/>
      </c>
      <c r="O921" s="62"/>
      <c r="P921" s="62"/>
      <c r="Q921" s="62"/>
      <c r="R921" s="63" t="e">
        <f t="shared" si="263"/>
        <v>#VALUE!</v>
      </c>
      <c r="S921" s="62"/>
      <c r="U921" s="36" t="str">
        <f t="shared" si="264"/>
        <v/>
      </c>
      <c r="V921" s="58" t="str">
        <f t="shared" si="265"/>
        <v/>
      </c>
      <c r="W921" s="58" t="str">
        <f t="shared" si="266"/>
        <v/>
      </c>
      <c r="X921" s="58" t="str">
        <f t="shared" si="267"/>
        <v/>
      </c>
      <c r="Y921" s="58" t="str">
        <f t="shared" si="261"/>
        <v/>
      </c>
      <c r="Z921" s="58" t="str">
        <f t="shared" si="268"/>
        <v/>
      </c>
      <c r="AA921" s="58" t="str">
        <f t="shared" si="262"/>
        <v/>
      </c>
      <c r="AB921" s="58" t="str">
        <f t="shared" si="269"/>
        <v/>
      </c>
    </row>
    <row r="922" spans="6:28" ht="14.5">
      <c r="F922" s="68" t="str">
        <f t="shared" si="270"/>
        <v/>
      </c>
      <c r="G922" s="62" t="str">
        <f t="shared" si="271"/>
        <v/>
      </c>
      <c r="H922" s="62" t="str">
        <f t="shared" si="272"/>
        <v/>
      </c>
      <c r="I922" s="62" t="str">
        <f t="shared" si="273"/>
        <v/>
      </c>
      <c r="J922" s="69" t="str">
        <f t="shared" si="259"/>
        <v/>
      </c>
      <c r="K922" s="62" t="str">
        <f t="shared" si="274"/>
        <v/>
      </c>
      <c r="L922" s="69" t="str">
        <f t="shared" si="260"/>
        <v/>
      </c>
      <c r="M922" s="62"/>
      <c r="N922" s="62" t="str">
        <f t="shared" si="258"/>
        <v/>
      </c>
      <c r="O922" s="62"/>
      <c r="P922" s="62"/>
      <c r="Q922" s="62"/>
      <c r="R922" s="63" t="e">
        <f t="shared" si="263"/>
        <v>#VALUE!</v>
      </c>
      <c r="S922" s="62"/>
      <c r="U922" s="36" t="str">
        <f t="shared" si="264"/>
        <v/>
      </c>
      <c r="V922" s="58" t="str">
        <f t="shared" si="265"/>
        <v/>
      </c>
      <c r="W922" s="58" t="str">
        <f t="shared" si="266"/>
        <v/>
      </c>
      <c r="X922" s="58" t="str">
        <f t="shared" si="267"/>
        <v/>
      </c>
      <c r="Y922" s="58" t="str">
        <f t="shared" si="261"/>
        <v/>
      </c>
      <c r="Z922" s="58" t="str">
        <f t="shared" si="268"/>
        <v/>
      </c>
      <c r="AA922" s="58" t="str">
        <f t="shared" si="262"/>
        <v/>
      </c>
      <c r="AB922" s="58" t="str">
        <f t="shared" si="269"/>
        <v/>
      </c>
    </row>
    <row r="923" spans="6:28" ht="14.5">
      <c r="F923" s="68" t="str">
        <f t="shared" si="270"/>
        <v/>
      </c>
      <c r="G923" s="62" t="str">
        <f t="shared" si="271"/>
        <v/>
      </c>
      <c r="H923" s="62" t="str">
        <f t="shared" si="272"/>
        <v/>
      </c>
      <c r="I923" s="62" t="str">
        <f t="shared" si="273"/>
        <v/>
      </c>
      <c r="J923" s="69" t="str">
        <f t="shared" si="259"/>
        <v/>
      </c>
      <c r="K923" s="62" t="str">
        <f t="shared" si="274"/>
        <v/>
      </c>
      <c r="L923" s="69" t="str">
        <f t="shared" si="260"/>
        <v/>
      </c>
      <c r="M923" s="62"/>
      <c r="N923" s="62" t="str">
        <f t="shared" si="258"/>
        <v/>
      </c>
      <c r="O923" s="62"/>
      <c r="P923" s="62"/>
      <c r="Q923" s="62"/>
      <c r="R923" s="63" t="e">
        <f t="shared" si="263"/>
        <v>#VALUE!</v>
      </c>
      <c r="S923" s="62"/>
      <c r="U923" s="36" t="str">
        <f t="shared" si="264"/>
        <v/>
      </c>
      <c r="V923" s="58" t="str">
        <f t="shared" si="265"/>
        <v/>
      </c>
      <c r="W923" s="58" t="str">
        <f t="shared" si="266"/>
        <v/>
      </c>
      <c r="X923" s="58" t="str">
        <f t="shared" si="267"/>
        <v/>
      </c>
      <c r="Y923" s="58" t="str">
        <f t="shared" si="261"/>
        <v/>
      </c>
      <c r="Z923" s="58" t="str">
        <f t="shared" si="268"/>
        <v/>
      </c>
      <c r="AA923" s="58" t="str">
        <f t="shared" si="262"/>
        <v/>
      </c>
      <c r="AB923" s="58" t="str">
        <f t="shared" si="269"/>
        <v/>
      </c>
    </row>
    <row r="924" spans="6:28" ht="14.5">
      <c r="F924" s="68" t="str">
        <f t="shared" si="270"/>
        <v/>
      </c>
      <c r="G924" s="62" t="str">
        <f t="shared" si="271"/>
        <v/>
      </c>
      <c r="H924" s="62" t="str">
        <f t="shared" si="272"/>
        <v/>
      </c>
      <c r="I924" s="62" t="str">
        <f t="shared" si="273"/>
        <v/>
      </c>
      <c r="J924" s="69" t="str">
        <f t="shared" si="259"/>
        <v/>
      </c>
      <c r="K924" s="62" t="str">
        <f t="shared" si="274"/>
        <v/>
      </c>
      <c r="L924" s="69" t="str">
        <f t="shared" si="260"/>
        <v/>
      </c>
      <c r="M924" s="62"/>
      <c r="N924" s="62" t="str">
        <f t="shared" si="258"/>
        <v/>
      </c>
      <c r="O924" s="62"/>
      <c r="P924" s="62"/>
      <c r="Q924" s="62"/>
      <c r="R924" s="63" t="e">
        <f t="shared" si="263"/>
        <v>#VALUE!</v>
      </c>
      <c r="S924" s="62"/>
      <c r="U924" s="36" t="str">
        <f t="shared" si="264"/>
        <v/>
      </c>
      <c r="V924" s="58" t="str">
        <f t="shared" si="265"/>
        <v/>
      </c>
      <c r="W924" s="58" t="str">
        <f t="shared" si="266"/>
        <v/>
      </c>
      <c r="X924" s="58" t="str">
        <f t="shared" si="267"/>
        <v/>
      </c>
      <c r="Y924" s="58" t="str">
        <f t="shared" si="261"/>
        <v/>
      </c>
      <c r="Z924" s="58" t="str">
        <f t="shared" si="268"/>
        <v/>
      </c>
      <c r="AA924" s="58" t="str">
        <f t="shared" si="262"/>
        <v/>
      </c>
      <c r="AB924" s="58" t="str">
        <f t="shared" si="269"/>
        <v/>
      </c>
    </row>
    <row r="925" spans="6:28" ht="14.5">
      <c r="F925" s="68" t="str">
        <f t="shared" si="270"/>
        <v/>
      </c>
      <c r="G925" s="62" t="str">
        <f t="shared" si="271"/>
        <v/>
      </c>
      <c r="H925" s="62" t="str">
        <f t="shared" si="272"/>
        <v/>
      </c>
      <c r="I925" s="62" t="str">
        <f t="shared" si="273"/>
        <v/>
      </c>
      <c r="J925" s="69" t="str">
        <f t="shared" si="259"/>
        <v/>
      </c>
      <c r="K925" s="62" t="str">
        <f t="shared" si="274"/>
        <v/>
      </c>
      <c r="L925" s="69" t="str">
        <f t="shared" si="260"/>
        <v/>
      </c>
      <c r="M925" s="62"/>
      <c r="N925" s="62" t="str">
        <f t="shared" si="258"/>
        <v/>
      </c>
      <c r="O925" s="62"/>
      <c r="P925" s="62"/>
      <c r="Q925" s="62"/>
      <c r="R925" s="63" t="e">
        <f t="shared" si="263"/>
        <v>#VALUE!</v>
      </c>
      <c r="S925" s="62"/>
      <c r="U925" s="36" t="str">
        <f t="shared" si="264"/>
        <v/>
      </c>
      <c r="V925" s="58" t="str">
        <f t="shared" si="265"/>
        <v/>
      </c>
      <c r="W925" s="58" t="str">
        <f t="shared" si="266"/>
        <v/>
      </c>
      <c r="X925" s="58" t="str">
        <f t="shared" si="267"/>
        <v/>
      </c>
      <c r="Y925" s="58" t="str">
        <f t="shared" si="261"/>
        <v/>
      </c>
      <c r="Z925" s="58" t="str">
        <f t="shared" si="268"/>
        <v/>
      </c>
      <c r="AA925" s="58" t="str">
        <f t="shared" si="262"/>
        <v/>
      </c>
      <c r="AB925" s="58" t="str">
        <f t="shared" si="269"/>
        <v/>
      </c>
    </row>
    <row r="926" spans="6:28" ht="14.5">
      <c r="F926" s="68" t="str">
        <f t="shared" si="270"/>
        <v/>
      </c>
      <c r="G926" s="62" t="str">
        <f t="shared" si="271"/>
        <v/>
      </c>
      <c r="H926" s="62" t="str">
        <f t="shared" si="272"/>
        <v/>
      </c>
      <c r="I926" s="62" t="str">
        <f t="shared" si="273"/>
        <v/>
      </c>
      <c r="J926" s="69" t="str">
        <f t="shared" si="259"/>
        <v/>
      </c>
      <c r="K926" s="62" t="str">
        <f t="shared" si="274"/>
        <v/>
      </c>
      <c r="L926" s="69" t="str">
        <f t="shared" si="260"/>
        <v/>
      </c>
      <c r="M926" s="62"/>
      <c r="N926" s="62" t="str">
        <f t="shared" si="258"/>
        <v/>
      </c>
      <c r="O926" s="62"/>
      <c r="P926" s="62"/>
      <c r="Q926" s="62"/>
      <c r="R926" s="63" t="e">
        <f t="shared" si="263"/>
        <v>#VALUE!</v>
      </c>
      <c r="S926" s="62"/>
      <c r="U926" s="36" t="str">
        <f t="shared" si="264"/>
        <v/>
      </c>
      <c r="V926" s="58" t="str">
        <f t="shared" si="265"/>
        <v/>
      </c>
      <c r="W926" s="58" t="str">
        <f t="shared" si="266"/>
        <v/>
      </c>
      <c r="X926" s="58" t="str">
        <f t="shared" si="267"/>
        <v/>
      </c>
      <c r="Y926" s="58" t="str">
        <f t="shared" si="261"/>
        <v/>
      </c>
      <c r="Z926" s="58" t="str">
        <f t="shared" si="268"/>
        <v/>
      </c>
      <c r="AA926" s="58" t="str">
        <f t="shared" si="262"/>
        <v/>
      </c>
      <c r="AB926" s="58" t="str">
        <f t="shared" si="269"/>
        <v/>
      </c>
    </row>
    <row r="927" spans="6:28" ht="14.5">
      <c r="F927" s="68" t="str">
        <f t="shared" si="270"/>
        <v/>
      </c>
      <c r="G927" s="62" t="str">
        <f t="shared" si="271"/>
        <v/>
      </c>
      <c r="H927" s="62" t="str">
        <f t="shared" si="272"/>
        <v/>
      </c>
      <c r="I927" s="62" t="str">
        <f t="shared" si="273"/>
        <v/>
      </c>
      <c r="J927" s="69" t="str">
        <f t="shared" si="259"/>
        <v/>
      </c>
      <c r="K927" s="62" t="str">
        <f t="shared" si="274"/>
        <v/>
      </c>
      <c r="L927" s="69" t="str">
        <f t="shared" si="260"/>
        <v/>
      </c>
      <c r="M927" s="62"/>
      <c r="N927" s="62" t="str">
        <f t="shared" si="258"/>
        <v/>
      </c>
      <c r="O927" s="62"/>
      <c r="P927" s="62"/>
      <c r="Q927" s="62"/>
      <c r="R927" s="63" t="e">
        <f t="shared" si="263"/>
        <v>#VALUE!</v>
      </c>
      <c r="S927" s="62"/>
      <c r="U927" s="36" t="str">
        <f t="shared" si="264"/>
        <v/>
      </c>
      <c r="V927" s="58" t="str">
        <f t="shared" si="265"/>
        <v/>
      </c>
      <c r="W927" s="58" t="str">
        <f t="shared" si="266"/>
        <v/>
      </c>
      <c r="X927" s="58" t="str">
        <f t="shared" si="267"/>
        <v/>
      </c>
      <c r="Y927" s="58" t="str">
        <f t="shared" si="261"/>
        <v/>
      </c>
      <c r="Z927" s="58" t="str">
        <f t="shared" si="268"/>
        <v/>
      </c>
      <c r="AA927" s="58" t="str">
        <f t="shared" si="262"/>
        <v/>
      </c>
      <c r="AB927" s="58" t="str">
        <f t="shared" si="269"/>
        <v/>
      </c>
    </row>
    <row r="928" spans="6:28" ht="14.5">
      <c r="F928" s="68" t="str">
        <f t="shared" si="270"/>
        <v/>
      </c>
      <c r="G928" s="62" t="str">
        <f t="shared" si="271"/>
        <v/>
      </c>
      <c r="H928" s="62" t="str">
        <f t="shared" si="272"/>
        <v/>
      </c>
      <c r="I928" s="62" t="str">
        <f t="shared" si="273"/>
        <v/>
      </c>
      <c r="J928" s="69" t="str">
        <f t="shared" si="259"/>
        <v/>
      </c>
      <c r="K928" s="62" t="str">
        <f t="shared" si="274"/>
        <v/>
      </c>
      <c r="L928" s="69" t="str">
        <f t="shared" si="260"/>
        <v/>
      </c>
      <c r="M928" s="62"/>
      <c r="N928" s="62" t="str">
        <f t="shared" si="258"/>
        <v/>
      </c>
      <c r="O928" s="62"/>
      <c r="P928" s="62"/>
      <c r="Q928" s="62"/>
      <c r="R928" s="63" t="e">
        <f t="shared" si="263"/>
        <v>#VALUE!</v>
      </c>
      <c r="S928" s="62"/>
      <c r="U928" s="36" t="str">
        <f t="shared" si="264"/>
        <v/>
      </c>
      <c r="V928" s="58" t="str">
        <f t="shared" si="265"/>
        <v/>
      </c>
      <c r="W928" s="58" t="str">
        <f t="shared" si="266"/>
        <v/>
      </c>
      <c r="X928" s="58" t="str">
        <f t="shared" si="267"/>
        <v/>
      </c>
      <c r="Y928" s="58" t="str">
        <f t="shared" si="261"/>
        <v/>
      </c>
      <c r="Z928" s="58" t="str">
        <f t="shared" si="268"/>
        <v/>
      </c>
      <c r="AA928" s="58" t="str">
        <f t="shared" si="262"/>
        <v/>
      </c>
      <c r="AB928" s="58" t="str">
        <f t="shared" si="269"/>
        <v/>
      </c>
    </row>
    <row r="929" spans="6:28" ht="14.5">
      <c r="F929" s="68" t="str">
        <f t="shared" si="270"/>
        <v/>
      </c>
      <c r="G929" s="62" t="str">
        <f t="shared" si="271"/>
        <v/>
      </c>
      <c r="H929" s="62" t="str">
        <f t="shared" si="272"/>
        <v/>
      </c>
      <c r="I929" s="62" t="str">
        <f t="shared" si="273"/>
        <v/>
      </c>
      <c r="J929" s="69" t="str">
        <f t="shared" si="259"/>
        <v/>
      </c>
      <c r="K929" s="62" t="str">
        <f t="shared" si="274"/>
        <v/>
      </c>
      <c r="L929" s="69" t="str">
        <f t="shared" si="260"/>
        <v/>
      </c>
      <c r="M929" s="62"/>
      <c r="N929" s="62" t="str">
        <f t="shared" si="258"/>
        <v/>
      </c>
      <c r="O929" s="62"/>
      <c r="P929" s="62"/>
      <c r="Q929" s="62"/>
      <c r="R929" s="63" t="e">
        <f t="shared" si="263"/>
        <v>#VALUE!</v>
      </c>
      <c r="S929" s="62"/>
      <c r="U929" s="36" t="str">
        <f t="shared" si="264"/>
        <v/>
      </c>
      <c r="V929" s="58" t="str">
        <f t="shared" si="265"/>
        <v/>
      </c>
      <c r="W929" s="58" t="str">
        <f t="shared" si="266"/>
        <v/>
      </c>
      <c r="X929" s="58" t="str">
        <f t="shared" si="267"/>
        <v/>
      </c>
      <c r="Y929" s="58" t="str">
        <f t="shared" si="261"/>
        <v/>
      </c>
      <c r="Z929" s="58" t="str">
        <f t="shared" si="268"/>
        <v/>
      </c>
      <c r="AA929" s="58" t="str">
        <f t="shared" si="262"/>
        <v/>
      </c>
      <c r="AB929" s="58" t="str">
        <f t="shared" si="269"/>
        <v/>
      </c>
    </row>
    <row r="930" spans="6:28" ht="14.5">
      <c r="F930" s="68" t="str">
        <f t="shared" si="270"/>
        <v/>
      </c>
      <c r="G930" s="62" t="str">
        <f t="shared" si="271"/>
        <v/>
      </c>
      <c r="H930" s="62" t="str">
        <f t="shared" si="272"/>
        <v/>
      </c>
      <c r="I930" s="62" t="str">
        <f t="shared" si="273"/>
        <v/>
      </c>
      <c r="J930" s="69" t="str">
        <f t="shared" si="259"/>
        <v/>
      </c>
      <c r="K930" s="62" t="str">
        <f t="shared" si="274"/>
        <v/>
      </c>
      <c r="L930" s="69" t="str">
        <f t="shared" si="260"/>
        <v/>
      </c>
      <c r="M930" s="62"/>
      <c r="N930" s="62" t="str">
        <f t="shared" si="258"/>
        <v/>
      </c>
      <c r="O930" s="62"/>
      <c r="P930" s="62"/>
      <c r="Q930" s="62"/>
      <c r="R930" s="63" t="e">
        <f t="shared" si="263"/>
        <v>#VALUE!</v>
      </c>
      <c r="S930" s="62"/>
      <c r="U930" s="36" t="str">
        <f t="shared" si="264"/>
        <v/>
      </c>
      <c r="V930" s="58" t="str">
        <f t="shared" si="265"/>
        <v/>
      </c>
      <c r="W930" s="58" t="str">
        <f t="shared" si="266"/>
        <v/>
      </c>
      <c r="X930" s="58" t="str">
        <f t="shared" si="267"/>
        <v/>
      </c>
      <c r="Y930" s="58" t="str">
        <f t="shared" si="261"/>
        <v/>
      </c>
      <c r="Z930" s="58" t="str">
        <f t="shared" si="268"/>
        <v/>
      </c>
      <c r="AA930" s="58" t="str">
        <f t="shared" si="262"/>
        <v/>
      </c>
      <c r="AB930" s="58" t="str">
        <f t="shared" si="269"/>
        <v/>
      </c>
    </row>
    <row r="931" spans="6:28" ht="14.5">
      <c r="F931" s="68" t="str">
        <f t="shared" si="270"/>
        <v/>
      </c>
      <c r="G931" s="62" t="str">
        <f t="shared" si="271"/>
        <v/>
      </c>
      <c r="H931" s="62" t="str">
        <f t="shared" si="272"/>
        <v/>
      </c>
      <c r="I931" s="62" t="str">
        <f t="shared" si="273"/>
        <v/>
      </c>
      <c r="J931" s="69" t="str">
        <f t="shared" si="259"/>
        <v/>
      </c>
      <c r="K931" s="62" t="str">
        <f t="shared" si="274"/>
        <v/>
      </c>
      <c r="L931" s="69" t="str">
        <f t="shared" si="260"/>
        <v/>
      </c>
      <c r="M931" s="62"/>
      <c r="N931" s="62" t="str">
        <f t="shared" si="258"/>
        <v/>
      </c>
      <c r="O931" s="62"/>
      <c r="P931" s="62"/>
      <c r="Q931" s="62"/>
      <c r="R931" s="63" t="e">
        <f t="shared" si="263"/>
        <v>#VALUE!</v>
      </c>
      <c r="S931" s="62"/>
      <c r="U931" s="36" t="str">
        <f t="shared" si="264"/>
        <v/>
      </c>
      <c r="V931" s="58" t="str">
        <f t="shared" si="265"/>
        <v/>
      </c>
      <c r="W931" s="58" t="str">
        <f t="shared" si="266"/>
        <v/>
      </c>
      <c r="X931" s="58" t="str">
        <f t="shared" si="267"/>
        <v/>
      </c>
      <c r="Y931" s="58" t="str">
        <f t="shared" si="261"/>
        <v/>
      </c>
      <c r="Z931" s="58" t="str">
        <f t="shared" si="268"/>
        <v/>
      </c>
      <c r="AA931" s="58" t="str">
        <f t="shared" si="262"/>
        <v/>
      </c>
      <c r="AB931" s="58" t="str">
        <f t="shared" si="269"/>
        <v/>
      </c>
    </row>
    <row r="932" spans="6:28" ht="14.5">
      <c r="F932" s="68" t="str">
        <f t="shared" si="270"/>
        <v/>
      </c>
      <c r="G932" s="62" t="str">
        <f t="shared" si="271"/>
        <v/>
      </c>
      <c r="H932" s="62" t="str">
        <f t="shared" si="272"/>
        <v/>
      </c>
      <c r="I932" s="62" t="str">
        <f t="shared" si="273"/>
        <v/>
      </c>
      <c r="J932" s="69" t="str">
        <f t="shared" si="259"/>
        <v/>
      </c>
      <c r="K932" s="62" t="str">
        <f t="shared" si="274"/>
        <v/>
      </c>
      <c r="L932" s="69" t="str">
        <f t="shared" si="260"/>
        <v/>
      </c>
      <c r="M932" s="62"/>
      <c r="N932" s="62" t="str">
        <f t="shared" si="258"/>
        <v/>
      </c>
      <c r="O932" s="62"/>
      <c r="P932" s="62"/>
      <c r="Q932" s="62"/>
      <c r="R932" s="63" t="e">
        <f t="shared" si="263"/>
        <v>#VALUE!</v>
      </c>
      <c r="S932" s="62"/>
      <c r="U932" s="36" t="str">
        <f t="shared" si="264"/>
        <v/>
      </c>
      <c r="V932" s="58" t="str">
        <f t="shared" si="265"/>
        <v/>
      </c>
      <c r="W932" s="58" t="str">
        <f t="shared" si="266"/>
        <v/>
      </c>
      <c r="X932" s="58" t="str">
        <f t="shared" si="267"/>
        <v/>
      </c>
      <c r="Y932" s="58" t="str">
        <f t="shared" si="261"/>
        <v/>
      </c>
      <c r="Z932" s="58" t="str">
        <f t="shared" si="268"/>
        <v/>
      </c>
      <c r="AA932" s="58" t="str">
        <f t="shared" si="262"/>
        <v/>
      </c>
      <c r="AB932" s="58" t="str">
        <f t="shared" si="269"/>
        <v/>
      </c>
    </row>
    <row r="933" spans="6:28" ht="14.5">
      <c r="F933" s="68" t="str">
        <f t="shared" si="270"/>
        <v/>
      </c>
      <c r="G933" s="62" t="str">
        <f t="shared" si="271"/>
        <v/>
      </c>
      <c r="H933" s="62" t="str">
        <f t="shared" si="272"/>
        <v/>
      </c>
      <c r="I933" s="62" t="str">
        <f t="shared" si="273"/>
        <v/>
      </c>
      <c r="J933" s="69" t="str">
        <f t="shared" si="259"/>
        <v/>
      </c>
      <c r="K933" s="62" t="str">
        <f t="shared" si="274"/>
        <v/>
      </c>
      <c r="L933" s="69" t="str">
        <f t="shared" si="260"/>
        <v/>
      </c>
      <c r="M933" s="62"/>
      <c r="N933" s="62" t="str">
        <f t="shared" si="258"/>
        <v/>
      </c>
      <c r="O933" s="62"/>
      <c r="P933" s="62"/>
      <c r="Q933" s="62"/>
      <c r="R933" s="63" t="e">
        <f t="shared" si="263"/>
        <v>#VALUE!</v>
      </c>
      <c r="S933" s="62"/>
      <c r="U933" s="36" t="str">
        <f t="shared" si="264"/>
        <v/>
      </c>
      <c r="V933" s="58" t="str">
        <f t="shared" si="265"/>
        <v/>
      </c>
      <c r="W933" s="58" t="str">
        <f t="shared" si="266"/>
        <v/>
      </c>
      <c r="X933" s="58" t="str">
        <f t="shared" si="267"/>
        <v/>
      </c>
      <c r="Y933" s="58" t="str">
        <f t="shared" si="261"/>
        <v/>
      </c>
      <c r="Z933" s="58" t="str">
        <f t="shared" si="268"/>
        <v/>
      </c>
      <c r="AA933" s="58" t="str">
        <f t="shared" si="262"/>
        <v/>
      </c>
      <c r="AB933" s="58" t="str">
        <f t="shared" si="269"/>
        <v/>
      </c>
    </row>
    <row r="934" spans="6:28" ht="14.5">
      <c r="F934" s="68" t="str">
        <f t="shared" si="270"/>
        <v/>
      </c>
      <c r="G934" s="62" t="str">
        <f t="shared" si="271"/>
        <v/>
      </c>
      <c r="H934" s="62" t="str">
        <f t="shared" si="272"/>
        <v/>
      </c>
      <c r="I934" s="62" t="str">
        <f t="shared" si="273"/>
        <v/>
      </c>
      <c r="J934" s="69" t="str">
        <f t="shared" si="259"/>
        <v/>
      </c>
      <c r="K934" s="62" t="str">
        <f t="shared" si="274"/>
        <v/>
      </c>
      <c r="L934" s="69" t="str">
        <f t="shared" si="260"/>
        <v/>
      </c>
      <c r="M934" s="62"/>
      <c r="N934" s="62" t="str">
        <f t="shared" si="258"/>
        <v/>
      </c>
      <c r="O934" s="62"/>
      <c r="P934" s="62"/>
      <c r="Q934" s="62"/>
      <c r="R934" s="63" t="e">
        <f t="shared" si="263"/>
        <v>#VALUE!</v>
      </c>
      <c r="S934" s="62"/>
      <c r="U934" s="36" t="str">
        <f t="shared" si="264"/>
        <v/>
      </c>
      <c r="V934" s="58" t="str">
        <f t="shared" si="265"/>
        <v/>
      </c>
      <c r="W934" s="58" t="str">
        <f t="shared" si="266"/>
        <v/>
      </c>
      <c r="X934" s="58" t="str">
        <f t="shared" si="267"/>
        <v/>
      </c>
      <c r="Y934" s="58" t="str">
        <f t="shared" si="261"/>
        <v/>
      </c>
      <c r="Z934" s="58" t="str">
        <f t="shared" si="268"/>
        <v/>
      </c>
      <c r="AA934" s="58" t="str">
        <f t="shared" si="262"/>
        <v/>
      </c>
      <c r="AB934" s="58" t="str">
        <f t="shared" si="269"/>
        <v/>
      </c>
    </row>
    <row r="935" spans="6:28" ht="14.5">
      <c r="F935" s="68" t="str">
        <f t="shared" si="270"/>
        <v/>
      </c>
      <c r="G935" s="62" t="str">
        <f t="shared" si="271"/>
        <v/>
      </c>
      <c r="H935" s="62" t="str">
        <f t="shared" si="272"/>
        <v/>
      </c>
      <c r="I935" s="62" t="str">
        <f t="shared" si="273"/>
        <v/>
      </c>
      <c r="J935" s="69" t="str">
        <f t="shared" si="259"/>
        <v/>
      </c>
      <c r="K935" s="62" t="str">
        <f t="shared" si="274"/>
        <v/>
      </c>
      <c r="L935" s="69" t="str">
        <f t="shared" si="260"/>
        <v/>
      </c>
      <c r="M935" s="62"/>
      <c r="N935" s="62" t="str">
        <f t="shared" si="258"/>
        <v/>
      </c>
      <c r="O935" s="62"/>
      <c r="P935" s="62"/>
      <c r="Q935" s="62"/>
      <c r="R935" s="63" t="e">
        <f t="shared" si="263"/>
        <v>#VALUE!</v>
      </c>
      <c r="S935" s="62"/>
      <c r="U935" s="36" t="str">
        <f t="shared" si="264"/>
        <v/>
      </c>
      <c r="V935" s="58" t="str">
        <f t="shared" si="265"/>
        <v/>
      </c>
      <c r="W935" s="58" t="str">
        <f t="shared" si="266"/>
        <v/>
      </c>
      <c r="X935" s="58" t="str">
        <f t="shared" si="267"/>
        <v/>
      </c>
      <c r="Y935" s="58" t="str">
        <f t="shared" si="261"/>
        <v/>
      </c>
      <c r="Z935" s="58" t="str">
        <f t="shared" si="268"/>
        <v/>
      </c>
      <c r="AA935" s="58" t="str">
        <f t="shared" si="262"/>
        <v/>
      </c>
      <c r="AB935" s="58" t="str">
        <f t="shared" si="269"/>
        <v/>
      </c>
    </row>
    <row r="936" spans="6:28" ht="14.5">
      <c r="F936" s="68" t="str">
        <f t="shared" si="270"/>
        <v/>
      </c>
      <c r="G936" s="62" t="str">
        <f t="shared" si="271"/>
        <v/>
      </c>
      <c r="H936" s="62" t="str">
        <f t="shared" si="272"/>
        <v/>
      </c>
      <c r="I936" s="62" t="str">
        <f t="shared" si="273"/>
        <v/>
      </c>
      <c r="J936" s="69" t="str">
        <f t="shared" si="259"/>
        <v/>
      </c>
      <c r="K936" s="62" t="str">
        <f t="shared" si="274"/>
        <v/>
      </c>
      <c r="L936" s="69" t="str">
        <f t="shared" si="260"/>
        <v/>
      </c>
      <c r="M936" s="62"/>
      <c r="N936" s="62" t="str">
        <f t="shared" si="258"/>
        <v/>
      </c>
      <c r="O936" s="62"/>
      <c r="P936" s="62"/>
      <c r="Q936" s="62"/>
      <c r="R936" s="63" t="e">
        <f t="shared" si="263"/>
        <v>#VALUE!</v>
      </c>
      <c r="S936" s="62"/>
      <c r="U936" s="36" t="str">
        <f t="shared" si="264"/>
        <v/>
      </c>
      <c r="V936" s="58" t="str">
        <f t="shared" si="265"/>
        <v/>
      </c>
      <c r="W936" s="58" t="str">
        <f t="shared" si="266"/>
        <v/>
      </c>
      <c r="X936" s="58" t="str">
        <f t="shared" si="267"/>
        <v/>
      </c>
      <c r="Y936" s="58" t="str">
        <f t="shared" si="261"/>
        <v/>
      </c>
      <c r="Z936" s="58" t="str">
        <f t="shared" si="268"/>
        <v/>
      </c>
      <c r="AA936" s="58" t="str">
        <f t="shared" si="262"/>
        <v/>
      </c>
      <c r="AB936" s="58" t="str">
        <f t="shared" si="269"/>
        <v/>
      </c>
    </row>
    <row r="937" spans="6:28" ht="14.5">
      <c r="F937" s="68" t="str">
        <f t="shared" si="270"/>
        <v/>
      </c>
      <c r="G937" s="62" t="str">
        <f t="shared" si="271"/>
        <v/>
      </c>
      <c r="H937" s="62" t="str">
        <f t="shared" si="272"/>
        <v/>
      </c>
      <c r="I937" s="62" t="str">
        <f t="shared" si="273"/>
        <v/>
      </c>
      <c r="J937" s="69" t="str">
        <f t="shared" si="259"/>
        <v/>
      </c>
      <c r="K937" s="62" t="str">
        <f t="shared" si="274"/>
        <v/>
      </c>
      <c r="L937" s="69" t="str">
        <f t="shared" si="260"/>
        <v/>
      </c>
      <c r="M937" s="62"/>
      <c r="N937" s="62" t="str">
        <f t="shared" si="258"/>
        <v/>
      </c>
      <c r="O937" s="62"/>
      <c r="P937" s="62"/>
      <c r="Q937" s="62"/>
      <c r="R937" s="63" t="e">
        <f t="shared" si="263"/>
        <v>#VALUE!</v>
      </c>
      <c r="S937" s="62"/>
      <c r="U937" s="36" t="str">
        <f t="shared" si="264"/>
        <v/>
      </c>
      <c r="V937" s="58" t="str">
        <f t="shared" si="265"/>
        <v/>
      </c>
      <c r="W937" s="58" t="str">
        <f t="shared" si="266"/>
        <v/>
      </c>
      <c r="X937" s="58" t="str">
        <f t="shared" si="267"/>
        <v/>
      </c>
      <c r="Y937" s="58" t="str">
        <f t="shared" si="261"/>
        <v/>
      </c>
      <c r="Z937" s="58" t="str">
        <f t="shared" si="268"/>
        <v/>
      </c>
      <c r="AA937" s="58" t="str">
        <f t="shared" si="262"/>
        <v/>
      </c>
      <c r="AB937" s="58" t="str">
        <f t="shared" si="269"/>
        <v/>
      </c>
    </row>
    <row r="938" spans="6:28" ht="14.5">
      <c r="F938" s="68" t="str">
        <f t="shared" si="270"/>
        <v/>
      </c>
      <c r="G938" s="62" t="str">
        <f t="shared" si="271"/>
        <v/>
      </c>
      <c r="H938" s="62" t="str">
        <f t="shared" si="272"/>
        <v/>
      </c>
      <c r="I938" s="62" t="str">
        <f t="shared" si="273"/>
        <v/>
      </c>
      <c r="J938" s="69" t="str">
        <f t="shared" si="259"/>
        <v/>
      </c>
      <c r="K938" s="62" t="str">
        <f t="shared" si="274"/>
        <v/>
      </c>
      <c r="L938" s="69" t="str">
        <f t="shared" si="260"/>
        <v/>
      </c>
      <c r="M938" s="62"/>
      <c r="N938" s="62" t="str">
        <f t="shared" si="258"/>
        <v/>
      </c>
      <c r="O938" s="62"/>
      <c r="P938" s="62"/>
      <c r="Q938" s="62"/>
      <c r="R938" s="63" t="e">
        <f t="shared" si="263"/>
        <v>#VALUE!</v>
      </c>
      <c r="S938" s="62"/>
      <c r="U938" s="36" t="str">
        <f t="shared" si="264"/>
        <v/>
      </c>
      <c r="V938" s="58" t="str">
        <f t="shared" si="265"/>
        <v/>
      </c>
      <c r="W938" s="58" t="str">
        <f t="shared" si="266"/>
        <v/>
      </c>
      <c r="X938" s="58" t="str">
        <f t="shared" si="267"/>
        <v/>
      </c>
      <c r="Y938" s="58" t="str">
        <f t="shared" si="261"/>
        <v/>
      </c>
      <c r="Z938" s="58" t="str">
        <f t="shared" si="268"/>
        <v/>
      </c>
      <c r="AA938" s="58" t="str">
        <f t="shared" si="262"/>
        <v/>
      </c>
      <c r="AB938" s="58" t="str">
        <f t="shared" si="269"/>
        <v/>
      </c>
    </row>
    <row r="939" spans="6:28" ht="14.5">
      <c r="F939" s="68" t="str">
        <f t="shared" si="270"/>
        <v/>
      </c>
      <c r="G939" s="62" t="str">
        <f t="shared" si="271"/>
        <v/>
      </c>
      <c r="H939" s="62" t="str">
        <f t="shared" si="272"/>
        <v/>
      </c>
      <c r="I939" s="62" t="str">
        <f t="shared" si="273"/>
        <v/>
      </c>
      <c r="J939" s="69" t="str">
        <f t="shared" si="259"/>
        <v/>
      </c>
      <c r="K939" s="62" t="str">
        <f t="shared" si="274"/>
        <v/>
      </c>
      <c r="L939" s="69" t="str">
        <f t="shared" si="260"/>
        <v/>
      </c>
      <c r="M939" s="62"/>
      <c r="N939" s="62" t="str">
        <f t="shared" si="258"/>
        <v/>
      </c>
      <c r="O939" s="62"/>
      <c r="P939" s="62"/>
      <c r="Q939" s="62"/>
      <c r="R939" s="63" t="e">
        <f t="shared" si="263"/>
        <v>#VALUE!</v>
      </c>
      <c r="S939" s="62"/>
      <c r="U939" s="36" t="str">
        <f t="shared" si="264"/>
        <v/>
      </c>
      <c r="V939" s="58" t="str">
        <f t="shared" si="265"/>
        <v/>
      </c>
      <c r="W939" s="58" t="str">
        <f t="shared" si="266"/>
        <v/>
      </c>
      <c r="X939" s="58" t="str">
        <f t="shared" si="267"/>
        <v/>
      </c>
      <c r="Y939" s="58" t="str">
        <f t="shared" si="261"/>
        <v/>
      </c>
      <c r="Z939" s="58" t="str">
        <f t="shared" si="268"/>
        <v/>
      </c>
      <c r="AA939" s="58" t="str">
        <f t="shared" si="262"/>
        <v/>
      </c>
      <c r="AB939" s="58" t="str">
        <f t="shared" si="269"/>
        <v/>
      </c>
    </row>
    <row r="940" spans="6:28" ht="14.5">
      <c r="F940" s="68" t="str">
        <f t="shared" si="270"/>
        <v/>
      </c>
      <c r="G940" s="62" t="str">
        <f t="shared" si="271"/>
        <v/>
      </c>
      <c r="H940" s="62" t="str">
        <f t="shared" si="272"/>
        <v/>
      </c>
      <c r="I940" s="62" t="str">
        <f t="shared" si="273"/>
        <v/>
      </c>
      <c r="J940" s="69" t="str">
        <f t="shared" si="259"/>
        <v/>
      </c>
      <c r="K940" s="62" t="str">
        <f t="shared" si="274"/>
        <v/>
      </c>
      <c r="L940" s="69" t="str">
        <f t="shared" si="260"/>
        <v/>
      </c>
      <c r="M940" s="62"/>
      <c r="N940" s="62" t="str">
        <f t="shared" si="258"/>
        <v/>
      </c>
      <c r="O940" s="62"/>
      <c r="P940" s="62"/>
      <c r="Q940" s="62"/>
      <c r="R940" s="63" t="e">
        <f t="shared" si="263"/>
        <v>#VALUE!</v>
      </c>
      <c r="S940" s="62"/>
      <c r="U940" s="36" t="str">
        <f t="shared" si="264"/>
        <v/>
      </c>
      <c r="V940" s="58" t="str">
        <f t="shared" si="265"/>
        <v/>
      </c>
      <c r="W940" s="58" t="str">
        <f t="shared" si="266"/>
        <v/>
      </c>
      <c r="X940" s="58" t="str">
        <f t="shared" si="267"/>
        <v/>
      </c>
      <c r="Y940" s="58" t="str">
        <f t="shared" si="261"/>
        <v/>
      </c>
      <c r="Z940" s="58" t="str">
        <f t="shared" si="268"/>
        <v/>
      </c>
      <c r="AA940" s="58" t="str">
        <f t="shared" si="262"/>
        <v/>
      </c>
      <c r="AB940" s="58" t="str">
        <f t="shared" si="269"/>
        <v/>
      </c>
    </row>
    <row r="941" spans="6:28" ht="14.5">
      <c r="F941" s="68" t="str">
        <f t="shared" si="270"/>
        <v/>
      </c>
      <c r="G941" s="62" t="str">
        <f t="shared" si="271"/>
        <v/>
      </c>
      <c r="H941" s="62" t="str">
        <f t="shared" si="272"/>
        <v/>
      </c>
      <c r="I941" s="62" t="str">
        <f t="shared" si="273"/>
        <v/>
      </c>
      <c r="J941" s="69" t="str">
        <f t="shared" si="259"/>
        <v/>
      </c>
      <c r="K941" s="62" t="str">
        <f t="shared" si="274"/>
        <v/>
      </c>
      <c r="L941" s="69" t="str">
        <f t="shared" si="260"/>
        <v/>
      </c>
      <c r="M941" s="62"/>
      <c r="N941" s="62" t="str">
        <f t="shared" si="258"/>
        <v/>
      </c>
      <c r="O941" s="62"/>
      <c r="P941" s="62"/>
      <c r="Q941" s="62"/>
      <c r="R941" s="63" t="e">
        <f t="shared" si="263"/>
        <v>#VALUE!</v>
      </c>
      <c r="S941" s="62"/>
      <c r="U941" s="36" t="str">
        <f t="shared" si="264"/>
        <v/>
      </c>
      <c r="V941" s="58" t="str">
        <f t="shared" si="265"/>
        <v/>
      </c>
      <c r="W941" s="58" t="str">
        <f t="shared" si="266"/>
        <v/>
      </c>
      <c r="X941" s="58" t="str">
        <f t="shared" si="267"/>
        <v/>
      </c>
      <c r="Y941" s="58" t="str">
        <f t="shared" si="261"/>
        <v/>
      </c>
      <c r="Z941" s="58" t="str">
        <f t="shared" si="268"/>
        <v/>
      </c>
      <c r="AA941" s="58" t="str">
        <f t="shared" si="262"/>
        <v/>
      </c>
      <c r="AB941" s="58" t="str">
        <f t="shared" si="269"/>
        <v/>
      </c>
    </row>
    <row r="942" spans="6:28" ht="14.5">
      <c r="F942" s="68" t="str">
        <f t="shared" si="270"/>
        <v/>
      </c>
      <c r="G942" s="62" t="str">
        <f t="shared" si="271"/>
        <v/>
      </c>
      <c r="H942" s="62" t="str">
        <f t="shared" si="272"/>
        <v/>
      </c>
      <c r="I942" s="62" t="str">
        <f t="shared" si="273"/>
        <v/>
      </c>
      <c r="J942" s="69" t="str">
        <f t="shared" si="259"/>
        <v/>
      </c>
      <c r="K942" s="62" t="str">
        <f t="shared" si="274"/>
        <v/>
      </c>
      <c r="L942" s="69" t="str">
        <f t="shared" si="260"/>
        <v/>
      </c>
      <c r="M942" s="62"/>
      <c r="N942" s="62" t="str">
        <f t="shared" si="258"/>
        <v/>
      </c>
      <c r="O942" s="62"/>
      <c r="P942" s="62"/>
      <c r="Q942" s="62"/>
      <c r="R942" s="63" t="e">
        <f t="shared" si="263"/>
        <v>#VALUE!</v>
      </c>
      <c r="S942" s="62"/>
      <c r="U942" s="36" t="str">
        <f t="shared" si="264"/>
        <v/>
      </c>
      <c r="V942" s="58" t="str">
        <f t="shared" si="265"/>
        <v/>
      </c>
      <c r="W942" s="58" t="str">
        <f t="shared" si="266"/>
        <v/>
      </c>
      <c r="X942" s="58" t="str">
        <f t="shared" si="267"/>
        <v/>
      </c>
      <c r="Y942" s="58" t="str">
        <f t="shared" si="261"/>
        <v/>
      </c>
      <c r="Z942" s="58" t="str">
        <f t="shared" si="268"/>
        <v/>
      </c>
      <c r="AA942" s="58" t="str">
        <f t="shared" si="262"/>
        <v/>
      </c>
      <c r="AB942" s="58" t="str">
        <f t="shared" si="269"/>
        <v/>
      </c>
    </row>
    <row r="943" spans="6:28" ht="14.5">
      <c r="F943" s="68" t="str">
        <f t="shared" si="270"/>
        <v/>
      </c>
      <c r="G943" s="62" t="str">
        <f t="shared" si="271"/>
        <v/>
      </c>
      <c r="H943" s="62" t="str">
        <f t="shared" si="272"/>
        <v/>
      </c>
      <c r="I943" s="62" t="str">
        <f t="shared" si="273"/>
        <v/>
      </c>
      <c r="J943" s="69" t="str">
        <f t="shared" si="259"/>
        <v/>
      </c>
      <c r="K943" s="62" t="str">
        <f t="shared" si="274"/>
        <v/>
      </c>
      <c r="L943" s="69" t="str">
        <f t="shared" si="260"/>
        <v/>
      </c>
      <c r="M943" s="62"/>
      <c r="N943" s="62" t="str">
        <f t="shared" si="258"/>
        <v/>
      </c>
      <c r="O943" s="62"/>
      <c r="P943" s="62"/>
      <c r="Q943" s="62"/>
      <c r="R943" s="63" t="e">
        <f t="shared" si="263"/>
        <v>#VALUE!</v>
      </c>
      <c r="S943" s="62"/>
      <c r="U943" s="36" t="str">
        <f t="shared" si="264"/>
        <v/>
      </c>
      <c r="V943" s="58" t="str">
        <f t="shared" si="265"/>
        <v/>
      </c>
      <c r="W943" s="58" t="str">
        <f t="shared" si="266"/>
        <v/>
      </c>
      <c r="X943" s="58" t="str">
        <f t="shared" si="267"/>
        <v/>
      </c>
      <c r="Y943" s="58" t="str">
        <f t="shared" si="261"/>
        <v/>
      </c>
      <c r="Z943" s="58" t="str">
        <f t="shared" si="268"/>
        <v/>
      </c>
      <c r="AA943" s="58" t="str">
        <f t="shared" si="262"/>
        <v/>
      </c>
      <c r="AB943" s="58" t="str">
        <f t="shared" si="269"/>
        <v/>
      </c>
    </row>
    <row r="944" spans="6:28" ht="14.5">
      <c r="F944" s="68" t="str">
        <f t="shared" si="270"/>
        <v/>
      </c>
      <c r="G944" s="62" t="str">
        <f t="shared" si="271"/>
        <v/>
      </c>
      <c r="H944" s="62" t="str">
        <f t="shared" si="272"/>
        <v/>
      </c>
      <c r="I944" s="62" t="str">
        <f t="shared" si="273"/>
        <v/>
      </c>
      <c r="J944" s="69" t="str">
        <f t="shared" si="259"/>
        <v/>
      </c>
      <c r="K944" s="62" t="str">
        <f t="shared" si="274"/>
        <v/>
      </c>
      <c r="L944" s="69" t="str">
        <f t="shared" si="260"/>
        <v/>
      </c>
      <c r="M944" s="62"/>
      <c r="N944" s="62" t="str">
        <f t="shared" si="258"/>
        <v/>
      </c>
      <c r="O944" s="62"/>
      <c r="P944" s="62"/>
      <c r="Q944" s="62"/>
      <c r="R944" s="63" t="e">
        <f t="shared" si="263"/>
        <v>#VALUE!</v>
      </c>
      <c r="S944" s="62"/>
      <c r="U944" s="36" t="str">
        <f t="shared" si="264"/>
        <v/>
      </c>
      <c r="V944" s="58" t="str">
        <f t="shared" si="265"/>
        <v/>
      </c>
      <c r="W944" s="58" t="str">
        <f t="shared" si="266"/>
        <v/>
      </c>
      <c r="X944" s="58" t="str">
        <f t="shared" si="267"/>
        <v/>
      </c>
      <c r="Y944" s="58" t="str">
        <f t="shared" si="261"/>
        <v/>
      </c>
      <c r="Z944" s="58" t="str">
        <f t="shared" si="268"/>
        <v/>
      </c>
      <c r="AA944" s="58" t="str">
        <f t="shared" si="262"/>
        <v/>
      </c>
      <c r="AB944" s="58" t="str">
        <f t="shared" si="269"/>
        <v/>
      </c>
    </row>
    <row r="945" spans="6:28" ht="14.5">
      <c r="F945" s="68" t="str">
        <f t="shared" si="270"/>
        <v/>
      </c>
      <c r="G945" s="62" t="str">
        <f t="shared" si="271"/>
        <v/>
      </c>
      <c r="H945" s="62" t="str">
        <f t="shared" si="272"/>
        <v/>
      </c>
      <c r="I945" s="62" t="str">
        <f t="shared" si="273"/>
        <v/>
      </c>
      <c r="J945" s="69" t="str">
        <f t="shared" si="259"/>
        <v/>
      </c>
      <c r="K945" s="62" t="str">
        <f t="shared" si="274"/>
        <v/>
      </c>
      <c r="L945" s="69" t="str">
        <f t="shared" si="260"/>
        <v/>
      </c>
      <c r="M945" s="62"/>
      <c r="N945" s="62" t="str">
        <f t="shared" si="258"/>
        <v/>
      </c>
      <c r="O945" s="62"/>
      <c r="P945" s="62"/>
      <c r="Q945" s="62"/>
      <c r="R945" s="63" t="e">
        <f t="shared" si="263"/>
        <v>#VALUE!</v>
      </c>
      <c r="S945" s="62"/>
      <c r="U945" s="36" t="str">
        <f t="shared" si="264"/>
        <v/>
      </c>
      <c r="V945" s="58" t="str">
        <f t="shared" si="265"/>
        <v/>
      </c>
      <c r="W945" s="58" t="str">
        <f t="shared" si="266"/>
        <v/>
      </c>
      <c r="X945" s="58" t="str">
        <f t="shared" si="267"/>
        <v/>
      </c>
      <c r="Y945" s="58" t="str">
        <f t="shared" si="261"/>
        <v/>
      </c>
      <c r="Z945" s="58" t="str">
        <f t="shared" si="268"/>
        <v/>
      </c>
      <c r="AA945" s="58" t="str">
        <f t="shared" si="262"/>
        <v/>
      </c>
      <c r="AB945" s="58" t="str">
        <f t="shared" si="269"/>
        <v/>
      </c>
    </row>
    <row r="946" spans="6:28" ht="14.5">
      <c r="F946" s="68" t="str">
        <f t="shared" si="270"/>
        <v/>
      </c>
      <c r="G946" s="62" t="str">
        <f t="shared" si="271"/>
        <v/>
      </c>
      <c r="H946" s="62" t="str">
        <f t="shared" si="272"/>
        <v/>
      </c>
      <c r="I946" s="62" t="str">
        <f t="shared" si="273"/>
        <v/>
      </c>
      <c r="J946" s="69" t="str">
        <f t="shared" si="259"/>
        <v/>
      </c>
      <c r="K946" s="62" t="str">
        <f t="shared" si="274"/>
        <v/>
      </c>
      <c r="L946" s="69" t="str">
        <f t="shared" si="260"/>
        <v/>
      </c>
      <c r="M946" s="62"/>
      <c r="N946" s="62" t="str">
        <f t="shared" si="258"/>
        <v/>
      </c>
      <c r="O946" s="62"/>
      <c r="P946" s="62"/>
      <c r="Q946" s="62"/>
      <c r="R946" s="63" t="e">
        <f t="shared" si="263"/>
        <v>#VALUE!</v>
      </c>
      <c r="S946" s="62"/>
      <c r="U946" s="36" t="str">
        <f t="shared" si="264"/>
        <v/>
      </c>
      <c r="V946" s="58" t="str">
        <f t="shared" si="265"/>
        <v/>
      </c>
      <c r="W946" s="58" t="str">
        <f t="shared" si="266"/>
        <v/>
      </c>
      <c r="X946" s="58" t="str">
        <f t="shared" si="267"/>
        <v/>
      </c>
      <c r="Y946" s="58" t="str">
        <f t="shared" si="261"/>
        <v/>
      </c>
      <c r="Z946" s="58" t="str">
        <f t="shared" si="268"/>
        <v/>
      </c>
      <c r="AA946" s="58" t="str">
        <f t="shared" si="262"/>
        <v/>
      </c>
      <c r="AB946" s="58" t="str">
        <f t="shared" si="269"/>
        <v/>
      </c>
    </row>
    <row r="947" spans="6:28" ht="14.5">
      <c r="F947" s="68" t="str">
        <f t="shared" si="270"/>
        <v/>
      </c>
      <c r="G947" s="62" t="str">
        <f t="shared" si="271"/>
        <v/>
      </c>
      <c r="H947" s="62" t="str">
        <f t="shared" si="272"/>
        <v/>
      </c>
      <c r="I947" s="62" t="str">
        <f t="shared" si="273"/>
        <v/>
      </c>
      <c r="J947" s="69" t="str">
        <f t="shared" si="259"/>
        <v/>
      </c>
      <c r="K947" s="62" t="str">
        <f t="shared" si="274"/>
        <v/>
      </c>
      <c r="L947" s="69" t="str">
        <f t="shared" si="260"/>
        <v/>
      </c>
      <c r="M947" s="62"/>
      <c r="N947" s="62" t="str">
        <f t="shared" si="258"/>
        <v/>
      </c>
      <c r="O947" s="62"/>
      <c r="P947" s="62"/>
      <c r="Q947" s="62"/>
      <c r="R947" s="63" t="e">
        <f t="shared" si="263"/>
        <v>#VALUE!</v>
      </c>
      <c r="S947" s="62"/>
      <c r="U947" s="36" t="str">
        <f t="shared" si="264"/>
        <v/>
      </c>
      <c r="V947" s="58" t="str">
        <f t="shared" si="265"/>
        <v/>
      </c>
      <c r="W947" s="58" t="str">
        <f t="shared" si="266"/>
        <v/>
      </c>
      <c r="X947" s="58" t="str">
        <f t="shared" si="267"/>
        <v/>
      </c>
      <c r="Y947" s="58" t="str">
        <f t="shared" si="261"/>
        <v/>
      </c>
      <c r="Z947" s="58" t="str">
        <f t="shared" si="268"/>
        <v/>
      </c>
      <c r="AA947" s="58" t="str">
        <f t="shared" si="262"/>
        <v/>
      </c>
      <c r="AB947" s="58" t="str">
        <f t="shared" si="269"/>
        <v/>
      </c>
    </row>
    <row r="948" spans="6:28" ht="14.5">
      <c r="F948" s="68" t="str">
        <f t="shared" si="270"/>
        <v/>
      </c>
      <c r="G948" s="62" t="str">
        <f t="shared" si="271"/>
        <v/>
      </c>
      <c r="H948" s="62" t="str">
        <f t="shared" si="272"/>
        <v/>
      </c>
      <c r="I948" s="62" t="str">
        <f t="shared" si="273"/>
        <v/>
      </c>
      <c r="J948" s="69" t="str">
        <f t="shared" si="259"/>
        <v/>
      </c>
      <c r="K948" s="62" t="str">
        <f t="shared" si="274"/>
        <v/>
      </c>
      <c r="L948" s="69" t="str">
        <f t="shared" si="260"/>
        <v/>
      </c>
      <c r="M948" s="62"/>
      <c r="N948" s="62" t="str">
        <f t="shared" si="258"/>
        <v/>
      </c>
      <c r="O948" s="62"/>
      <c r="P948" s="62"/>
      <c r="Q948" s="62"/>
      <c r="R948" s="63" t="e">
        <f t="shared" si="263"/>
        <v>#VALUE!</v>
      </c>
      <c r="S948" s="62"/>
      <c r="U948" s="36" t="str">
        <f t="shared" si="264"/>
        <v/>
      </c>
      <c r="V948" s="58" t="str">
        <f t="shared" si="265"/>
        <v/>
      </c>
      <c r="W948" s="58" t="str">
        <f t="shared" si="266"/>
        <v/>
      </c>
      <c r="X948" s="58" t="str">
        <f t="shared" si="267"/>
        <v/>
      </c>
      <c r="Y948" s="58" t="str">
        <f t="shared" si="261"/>
        <v/>
      </c>
      <c r="Z948" s="58" t="str">
        <f t="shared" si="268"/>
        <v/>
      </c>
      <c r="AA948" s="58" t="str">
        <f t="shared" si="262"/>
        <v/>
      </c>
      <c r="AB948" s="58" t="str">
        <f t="shared" si="269"/>
        <v/>
      </c>
    </row>
    <row r="949" spans="6:28" ht="14.5">
      <c r="F949" s="68" t="str">
        <f t="shared" si="270"/>
        <v/>
      </c>
      <c r="G949" s="62" t="str">
        <f t="shared" si="271"/>
        <v/>
      </c>
      <c r="H949" s="62" t="str">
        <f t="shared" si="272"/>
        <v/>
      </c>
      <c r="I949" s="62" t="str">
        <f t="shared" si="273"/>
        <v/>
      </c>
      <c r="J949" s="69" t="str">
        <f t="shared" si="259"/>
        <v/>
      </c>
      <c r="K949" s="62" t="str">
        <f t="shared" si="274"/>
        <v/>
      </c>
      <c r="L949" s="69" t="str">
        <f t="shared" si="260"/>
        <v/>
      </c>
      <c r="M949" s="62"/>
      <c r="N949" s="62" t="str">
        <f t="shared" si="258"/>
        <v/>
      </c>
      <c r="O949" s="62"/>
      <c r="P949" s="62"/>
      <c r="Q949" s="62"/>
      <c r="R949" s="63" t="e">
        <f t="shared" si="263"/>
        <v>#VALUE!</v>
      </c>
      <c r="S949" s="62"/>
      <c r="U949" s="36" t="str">
        <f t="shared" si="264"/>
        <v/>
      </c>
      <c r="V949" s="58" t="str">
        <f t="shared" si="265"/>
        <v/>
      </c>
      <c r="W949" s="58" t="str">
        <f t="shared" si="266"/>
        <v/>
      </c>
      <c r="X949" s="58" t="str">
        <f t="shared" si="267"/>
        <v/>
      </c>
      <c r="Y949" s="58" t="str">
        <f t="shared" si="261"/>
        <v/>
      </c>
      <c r="Z949" s="58" t="str">
        <f t="shared" si="268"/>
        <v/>
      </c>
      <c r="AA949" s="58" t="str">
        <f t="shared" si="262"/>
        <v/>
      </c>
      <c r="AB949" s="58" t="str">
        <f t="shared" si="269"/>
        <v/>
      </c>
    </row>
    <row r="950" spans="6:28" ht="14.5">
      <c r="F950" s="68" t="str">
        <f t="shared" si="270"/>
        <v/>
      </c>
      <c r="G950" s="62" t="str">
        <f t="shared" si="271"/>
        <v/>
      </c>
      <c r="H950" s="62" t="str">
        <f t="shared" si="272"/>
        <v/>
      </c>
      <c r="I950" s="62" t="str">
        <f t="shared" si="273"/>
        <v/>
      </c>
      <c r="J950" s="69" t="str">
        <f t="shared" si="259"/>
        <v/>
      </c>
      <c r="K950" s="62" t="str">
        <f t="shared" si="274"/>
        <v/>
      </c>
      <c r="L950" s="69" t="str">
        <f t="shared" si="260"/>
        <v/>
      </c>
      <c r="M950" s="62"/>
      <c r="N950" s="62" t="str">
        <f t="shared" si="258"/>
        <v/>
      </c>
      <c r="O950" s="62"/>
      <c r="P950" s="62"/>
      <c r="Q950" s="62"/>
      <c r="R950" s="63" t="e">
        <f t="shared" si="263"/>
        <v>#VALUE!</v>
      </c>
      <c r="S950" s="62"/>
      <c r="U950" s="36" t="str">
        <f t="shared" si="264"/>
        <v/>
      </c>
      <c r="V950" s="58" t="str">
        <f t="shared" si="265"/>
        <v/>
      </c>
      <c r="W950" s="58" t="str">
        <f t="shared" si="266"/>
        <v/>
      </c>
      <c r="X950" s="58" t="str">
        <f t="shared" si="267"/>
        <v/>
      </c>
      <c r="Y950" s="58" t="str">
        <f t="shared" si="261"/>
        <v/>
      </c>
      <c r="Z950" s="58" t="str">
        <f t="shared" si="268"/>
        <v/>
      </c>
      <c r="AA950" s="58" t="str">
        <f t="shared" si="262"/>
        <v/>
      </c>
      <c r="AB950" s="58" t="str">
        <f t="shared" si="269"/>
        <v/>
      </c>
    </row>
    <row r="951" spans="6:28" ht="14.5">
      <c r="F951" s="68" t="str">
        <f t="shared" si="270"/>
        <v/>
      </c>
      <c r="G951" s="62" t="str">
        <f t="shared" si="271"/>
        <v/>
      </c>
      <c r="H951" s="62" t="str">
        <f t="shared" si="272"/>
        <v/>
      </c>
      <c r="I951" s="62" t="str">
        <f t="shared" si="273"/>
        <v/>
      </c>
      <c r="J951" s="69" t="str">
        <f t="shared" si="259"/>
        <v/>
      </c>
      <c r="K951" s="62" t="str">
        <f t="shared" si="274"/>
        <v/>
      </c>
      <c r="L951" s="69" t="str">
        <f t="shared" si="260"/>
        <v/>
      </c>
      <c r="M951" s="62"/>
      <c r="N951" s="62" t="str">
        <f t="shared" si="258"/>
        <v/>
      </c>
      <c r="O951" s="62"/>
      <c r="P951" s="62"/>
      <c r="Q951" s="62"/>
      <c r="R951" s="63" t="e">
        <f t="shared" si="263"/>
        <v>#VALUE!</v>
      </c>
      <c r="S951" s="62"/>
      <c r="U951" s="36" t="str">
        <f t="shared" si="264"/>
        <v/>
      </c>
      <c r="V951" s="58" t="str">
        <f t="shared" si="265"/>
        <v/>
      </c>
      <c r="W951" s="58" t="str">
        <f t="shared" si="266"/>
        <v/>
      </c>
      <c r="X951" s="58" t="str">
        <f t="shared" si="267"/>
        <v/>
      </c>
      <c r="Y951" s="58" t="str">
        <f t="shared" si="261"/>
        <v/>
      </c>
      <c r="Z951" s="58" t="str">
        <f t="shared" si="268"/>
        <v/>
      </c>
      <c r="AA951" s="58" t="str">
        <f t="shared" si="262"/>
        <v/>
      </c>
      <c r="AB951" s="58" t="str">
        <f t="shared" si="269"/>
        <v/>
      </c>
    </row>
    <row r="952" spans="6:28" ht="14.5">
      <c r="F952" s="68" t="str">
        <f t="shared" si="270"/>
        <v/>
      </c>
      <c r="G952" s="62" t="str">
        <f t="shared" si="271"/>
        <v/>
      </c>
      <c r="H952" s="62" t="str">
        <f t="shared" si="272"/>
        <v/>
      </c>
      <c r="I952" s="62" t="str">
        <f t="shared" si="273"/>
        <v/>
      </c>
      <c r="J952" s="69" t="str">
        <f t="shared" si="259"/>
        <v/>
      </c>
      <c r="K952" s="62" t="str">
        <f t="shared" si="274"/>
        <v/>
      </c>
      <c r="L952" s="69" t="str">
        <f t="shared" si="260"/>
        <v/>
      </c>
      <c r="M952" s="62"/>
      <c r="N952" s="62" t="str">
        <f t="shared" si="258"/>
        <v/>
      </c>
      <c r="O952" s="62"/>
      <c r="P952" s="62"/>
      <c r="Q952" s="62"/>
      <c r="R952" s="63" t="e">
        <f t="shared" si="263"/>
        <v>#VALUE!</v>
      </c>
      <c r="S952" s="62"/>
      <c r="U952" s="36" t="str">
        <f t="shared" si="264"/>
        <v/>
      </c>
      <c r="V952" s="58" t="str">
        <f t="shared" si="265"/>
        <v/>
      </c>
      <c r="W952" s="58" t="str">
        <f t="shared" si="266"/>
        <v/>
      </c>
      <c r="X952" s="58" t="str">
        <f t="shared" si="267"/>
        <v/>
      </c>
      <c r="Y952" s="58" t="str">
        <f t="shared" si="261"/>
        <v/>
      </c>
      <c r="Z952" s="58" t="str">
        <f t="shared" si="268"/>
        <v/>
      </c>
      <c r="AA952" s="58" t="str">
        <f t="shared" si="262"/>
        <v/>
      </c>
      <c r="AB952" s="58" t="str">
        <f t="shared" si="269"/>
        <v/>
      </c>
    </row>
    <row r="953" spans="6:28" ht="14.5">
      <c r="F953" s="68" t="str">
        <f t="shared" si="270"/>
        <v/>
      </c>
      <c r="G953" s="62" t="str">
        <f t="shared" si="271"/>
        <v/>
      </c>
      <c r="H953" s="62" t="str">
        <f t="shared" si="272"/>
        <v/>
      </c>
      <c r="I953" s="62" t="str">
        <f t="shared" si="273"/>
        <v/>
      </c>
      <c r="J953" s="69" t="str">
        <f t="shared" si="259"/>
        <v/>
      </c>
      <c r="K953" s="62" t="str">
        <f t="shared" si="274"/>
        <v/>
      </c>
      <c r="L953" s="69" t="str">
        <f t="shared" si="260"/>
        <v/>
      </c>
      <c r="M953" s="62"/>
      <c r="N953" s="62" t="str">
        <f t="shared" si="258"/>
        <v/>
      </c>
      <c r="O953" s="62"/>
      <c r="P953" s="62"/>
      <c r="Q953" s="62"/>
      <c r="R953" s="63" t="e">
        <f t="shared" si="263"/>
        <v>#VALUE!</v>
      </c>
      <c r="S953" s="62"/>
      <c r="U953" s="36" t="str">
        <f t="shared" si="264"/>
        <v/>
      </c>
      <c r="V953" s="58" t="str">
        <f t="shared" si="265"/>
        <v/>
      </c>
      <c r="W953" s="58" t="str">
        <f t="shared" si="266"/>
        <v/>
      </c>
      <c r="X953" s="58" t="str">
        <f t="shared" si="267"/>
        <v/>
      </c>
      <c r="Y953" s="58" t="str">
        <f t="shared" si="261"/>
        <v/>
      </c>
      <c r="Z953" s="58" t="str">
        <f t="shared" si="268"/>
        <v/>
      </c>
      <c r="AA953" s="58" t="str">
        <f t="shared" si="262"/>
        <v/>
      </c>
      <c r="AB953" s="58" t="str">
        <f t="shared" si="269"/>
        <v/>
      </c>
    </row>
    <row r="954" spans="6:28" ht="14.5">
      <c r="F954" s="68" t="str">
        <f t="shared" si="270"/>
        <v/>
      </c>
      <c r="G954" s="62" t="str">
        <f t="shared" si="271"/>
        <v/>
      </c>
      <c r="H954" s="62" t="str">
        <f t="shared" si="272"/>
        <v/>
      </c>
      <c r="I954" s="62" t="str">
        <f t="shared" si="273"/>
        <v/>
      </c>
      <c r="J954" s="69" t="str">
        <f t="shared" si="259"/>
        <v/>
      </c>
      <c r="K954" s="62" t="str">
        <f t="shared" si="274"/>
        <v/>
      </c>
      <c r="L954" s="69" t="str">
        <f t="shared" si="260"/>
        <v/>
      </c>
      <c r="M954" s="62"/>
      <c r="N954" s="62" t="str">
        <f t="shared" si="258"/>
        <v/>
      </c>
      <c r="O954" s="62"/>
      <c r="P954" s="62"/>
      <c r="Q954" s="62"/>
      <c r="R954" s="63" t="e">
        <f t="shared" si="263"/>
        <v>#VALUE!</v>
      </c>
      <c r="S954" s="62"/>
      <c r="U954" s="36" t="str">
        <f t="shared" si="264"/>
        <v/>
      </c>
      <c r="V954" s="58" t="str">
        <f t="shared" si="265"/>
        <v/>
      </c>
      <c r="W954" s="58" t="str">
        <f t="shared" si="266"/>
        <v/>
      </c>
      <c r="X954" s="58" t="str">
        <f t="shared" si="267"/>
        <v/>
      </c>
      <c r="Y954" s="58" t="str">
        <f t="shared" si="261"/>
        <v/>
      </c>
      <c r="Z954" s="58" t="str">
        <f t="shared" si="268"/>
        <v/>
      </c>
      <c r="AA954" s="58" t="str">
        <f t="shared" si="262"/>
        <v/>
      </c>
      <c r="AB954" s="58" t="str">
        <f t="shared" si="269"/>
        <v/>
      </c>
    </row>
    <row r="955" spans="6:28" ht="14.5">
      <c r="F955" s="68" t="str">
        <f t="shared" si="270"/>
        <v/>
      </c>
      <c r="G955" s="62" t="str">
        <f t="shared" si="271"/>
        <v/>
      </c>
      <c r="H955" s="62" t="str">
        <f t="shared" si="272"/>
        <v/>
      </c>
      <c r="I955" s="62" t="str">
        <f t="shared" si="273"/>
        <v/>
      </c>
      <c r="J955" s="69" t="str">
        <f t="shared" si="259"/>
        <v/>
      </c>
      <c r="K955" s="62" t="str">
        <f t="shared" si="274"/>
        <v/>
      </c>
      <c r="L955" s="69" t="str">
        <f t="shared" si="260"/>
        <v/>
      </c>
      <c r="M955" s="62"/>
      <c r="N955" s="62" t="str">
        <f t="shared" si="258"/>
        <v/>
      </c>
      <c r="O955" s="62"/>
      <c r="P955" s="62"/>
      <c r="Q955" s="62"/>
      <c r="R955" s="63" t="e">
        <f t="shared" si="263"/>
        <v>#VALUE!</v>
      </c>
      <c r="S955" s="62"/>
      <c r="U955" s="36" t="str">
        <f t="shared" si="264"/>
        <v/>
      </c>
      <c r="V955" s="58" t="str">
        <f t="shared" si="265"/>
        <v/>
      </c>
      <c r="W955" s="58" t="str">
        <f t="shared" si="266"/>
        <v/>
      </c>
      <c r="X955" s="58" t="str">
        <f t="shared" si="267"/>
        <v/>
      </c>
      <c r="Y955" s="58" t="str">
        <f t="shared" si="261"/>
        <v/>
      </c>
      <c r="Z955" s="58" t="str">
        <f t="shared" si="268"/>
        <v/>
      </c>
      <c r="AA955" s="58" t="str">
        <f t="shared" si="262"/>
        <v/>
      </c>
      <c r="AB955" s="58" t="str">
        <f t="shared" si="269"/>
        <v/>
      </c>
    </row>
    <row r="956" spans="6:28" ht="14.5">
      <c r="F956" s="68" t="str">
        <f t="shared" si="270"/>
        <v/>
      </c>
      <c r="G956" s="62" t="str">
        <f t="shared" si="271"/>
        <v/>
      </c>
      <c r="H956" s="62" t="str">
        <f t="shared" si="272"/>
        <v/>
      </c>
      <c r="I956" s="62" t="str">
        <f t="shared" si="273"/>
        <v/>
      </c>
      <c r="J956" s="69" t="str">
        <f t="shared" si="259"/>
        <v/>
      </c>
      <c r="K956" s="62" t="str">
        <f t="shared" si="274"/>
        <v/>
      </c>
      <c r="L956" s="69" t="str">
        <f t="shared" si="260"/>
        <v/>
      </c>
      <c r="M956" s="62"/>
      <c r="N956" s="62" t="str">
        <f t="shared" si="258"/>
        <v/>
      </c>
      <c r="O956" s="62"/>
      <c r="P956" s="62"/>
      <c r="Q956" s="62"/>
      <c r="R956" s="63" t="e">
        <f t="shared" si="263"/>
        <v>#VALUE!</v>
      </c>
      <c r="S956" s="62"/>
      <c r="U956" s="36" t="str">
        <f t="shared" si="264"/>
        <v/>
      </c>
      <c r="V956" s="58" t="str">
        <f t="shared" si="265"/>
        <v/>
      </c>
      <c r="W956" s="58" t="str">
        <f t="shared" si="266"/>
        <v/>
      </c>
      <c r="X956" s="58" t="str">
        <f t="shared" si="267"/>
        <v/>
      </c>
      <c r="Y956" s="58" t="str">
        <f t="shared" si="261"/>
        <v/>
      </c>
      <c r="Z956" s="58" t="str">
        <f t="shared" si="268"/>
        <v/>
      </c>
      <c r="AA956" s="58" t="str">
        <f t="shared" si="262"/>
        <v/>
      </c>
      <c r="AB956" s="58" t="str">
        <f t="shared" si="269"/>
        <v/>
      </c>
    </row>
    <row r="957" spans="6:28" ht="14.5">
      <c r="F957" s="68" t="str">
        <f t="shared" si="270"/>
        <v/>
      </c>
      <c r="G957" s="62" t="str">
        <f t="shared" si="271"/>
        <v/>
      </c>
      <c r="H957" s="62" t="str">
        <f t="shared" si="272"/>
        <v/>
      </c>
      <c r="I957" s="62" t="str">
        <f t="shared" si="273"/>
        <v/>
      </c>
      <c r="J957" s="69" t="str">
        <f t="shared" si="259"/>
        <v/>
      </c>
      <c r="K957" s="62" t="str">
        <f t="shared" si="274"/>
        <v/>
      </c>
      <c r="L957" s="69" t="str">
        <f t="shared" si="260"/>
        <v/>
      </c>
      <c r="M957" s="62"/>
      <c r="N957" s="62" t="str">
        <f t="shared" si="258"/>
        <v/>
      </c>
      <c r="O957" s="62"/>
      <c r="P957" s="62"/>
      <c r="Q957" s="62"/>
      <c r="R957" s="63" t="e">
        <f t="shared" si="263"/>
        <v>#VALUE!</v>
      </c>
      <c r="S957" s="62"/>
      <c r="U957" s="36" t="str">
        <f t="shared" si="264"/>
        <v/>
      </c>
      <c r="V957" s="58" t="str">
        <f t="shared" si="265"/>
        <v/>
      </c>
      <c r="W957" s="58" t="str">
        <f t="shared" si="266"/>
        <v/>
      </c>
      <c r="X957" s="58" t="str">
        <f t="shared" si="267"/>
        <v/>
      </c>
      <c r="Y957" s="58" t="str">
        <f t="shared" si="261"/>
        <v/>
      </c>
      <c r="Z957" s="58" t="str">
        <f t="shared" si="268"/>
        <v/>
      </c>
      <c r="AA957" s="58" t="str">
        <f t="shared" si="262"/>
        <v/>
      </c>
      <c r="AB957" s="58" t="str">
        <f t="shared" si="269"/>
        <v/>
      </c>
    </row>
    <row r="958" spans="6:28" ht="14.5">
      <c r="F958" s="68" t="str">
        <f t="shared" si="270"/>
        <v/>
      </c>
      <c r="G958" s="62" t="str">
        <f t="shared" si="271"/>
        <v/>
      </c>
      <c r="H958" s="62" t="str">
        <f t="shared" si="272"/>
        <v/>
      </c>
      <c r="I958" s="62" t="str">
        <f t="shared" si="273"/>
        <v/>
      </c>
      <c r="J958" s="69" t="str">
        <f t="shared" si="259"/>
        <v/>
      </c>
      <c r="K958" s="62" t="str">
        <f t="shared" si="274"/>
        <v/>
      </c>
      <c r="L958" s="69" t="str">
        <f t="shared" si="260"/>
        <v/>
      </c>
      <c r="M958" s="62"/>
      <c r="N958" s="62" t="str">
        <f t="shared" si="258"/>
        <v/>
      </c>
      <c r="O958" s="62"/>
      <c r="P958" s="62"/>
      <c r="Q958" s="62"/>
      <c r="R958" s="63" t="e">
        <f t="shared" si="263"/>
        <v>#VALUE!</v>
      </c>
      <c r="S958" s="62"/>
      <c r="U958" s="36" t="str">
        <f t="shared" si="264"/>
        <v/>
      </c>
      <c r="V958" s="58" t="str">
        <f t="shared" si="265"/>
        <v/>
      </c>
      <c r="W958" s="58" t="str">
        <f t="shared" si="266"/>
        <v/>
      </c>
      <c r="X958" s="58" t="str">
        <f t="shared" si="267"/>
        <v/>
      </c>
      <c r="Y958" s="58" t="str">
        <f t="shared" si="261"/>
        <v/>
      </c>
      <c r="Z958" s="58" t="str">
        <f t="shared" si="268"/>
        <v/>
      </c>
      <c r="AA958" s="58" t="str">
        <f t="shared" si="262"/>
        <v/>
      </c>
      <c r="AB958" s="58" t="str">
        <f t="shared" si="269"/>
        <v/>
      </c>
    </row>
    <row r="959" spans="6:28" ht="14.5">
      <c r="F959" s="68" t="str">
        <f t="shared" si="270"/>
        <v/>
      </c>
      <c r="G959" s="62" t="str">
        <f t="shared" si="271"/>
        <v/>
      </c>
      <c r="H959" s="62" t="str">
        <f t="shared" si="272"/>
        <v/>
      </c>
      <c r="I959" s="62" t="str">
        <f t="shared" si="273"/>
        <v/>
      </c>
      <c r="J959" s="69" t="str">
        <f t="shared" si="259"/>
        <v/>
      </c>
      <c r="K959" s="62" t="str">
        <f t="shared" si="274"/>
        <v/>
      </c>
      <c r="L959" s="69" t="str">
        <f t="shared" si="260"/>
        <v/>
      </c>
      <c r="M959" s="62"/>
      <c r="N959" s="62" t="str">
        <f t="shared" si="258"/>
        <v/>
      </c>
      <c r="O959" s="62"/>
      <c r="P959" s="62"/>
      <c r="Q959" s="62"/>
      <c r="R959" s="63" t="e">
        <f t="shared" si="263"/>
        <v>#VALUE!</v>
      </c>
      <c r="S959" s="62"/>
      <c r="U959" s="36" t="str">
        <f t="shared" si="264"/>
        <v/>
      </c>
      <c r="V959" s="58" t="str">
        <f t="shared" si="265"/>
        <v/>
      </c>
      <c r="W959" s="58" t="str">
        <f t="shared" si="266"/>
        <v/>
      </c>
      <c r="X959" s="58" t="str">
        <f t="shared" si="267"/>
        <v/>
      </c>
      <c r="Y959" s="58" t="str">
        <f t="shared" si="261"/>
        <v/>
      </c>
      <c r="Z959" s="58" t="str">
        <f t="shared" si="268"/>
        <v/>
      </c>
      <c r="AA959" s="58" t="str">
        <f t="shared" si="262"/>
        <v/>
      </c>
      <c r="AB959" s="58" t="str">
        <f t="shared" si="269"/>
        <v/>
      </c>
    </row>
    <row r="960" spans="6:28" ht="14.5">
      <c r="F960" s="68" t="str">
        <f t="shared" si="270"/>
        <v/>
      </c>
      <c r="G960" s="62" t="str">
        <f t="shared" si="271"/>
        <v/>
      </c>
      <c r="H960" s="62" t="str">
        <f t="shared" si="272"/>
        <v/>
      </c>
      <c r="I960" s="62" t="str">
        <f t="shared" si="273"/>
        <v/>
      </c>
      <c r="J960" s="69" t="str">
        <f t="shared" si="259"/>
        <v/>
      </c>
      <c r="K960" s="62" t="str">
        <f t="shared" si="274"/>
        <v/>
      </c>
      <c r="L960" s="69" t="str">
        <f t="shared" si="260"/>
        <v/>
      </c>
      <c r="M960" s="62"/>
      <c r="N960" s="62" t="str">
        <f t="shared" si="258"/>
        <v/>
      </c>
      <c r="O960" s="62"/>
      <c r="P960" s="62"/>
      <c r="Q960" s="62"/>
      <c r="R960" s="63" t="e">
        <f t="shared" si="263"/>
        <v>#VALUE!</v>
      </c>
      <c r="S960" s="62"/>
      <c r="U960" s="36" t="str">
        <f t="shared" si="264"/>
        <v/>
      </c>
      <c r="V960" s="58" t="str">
        <f t="shared" si="265"/>
        <v/>
      </c>
      <c r="W960" s="58" t="str">
        <f t="shared" si="266"/>
        <v/>
      </c>
      <c r="X960" s="58" t="str">
        <f t="shared" si="267"/>
        <v/>
      </c>
      <c r="Y960" s="58" t="str">
        <f t="shared" si="261"/>
        <v/>
      </c>
      <c r="Z960" s="58" t="str">
        <f t="shared" si="268"/>
        <v/>
      </c>
      <c r="AA960" s="58" t="str">
        <f t="shared" si="262"/>
        <v/>
      </c>
      <c r="AB960" s="58" t="str">
        <f t="shared" si="269"/>
        <v/>
      </c>
    </row>
    <row r="961" spans="6:28" ht="14.5">
      <c r="F961" s="68" t="str">
        <f t="shared" si="270"/>
        <v/>
      </c>
      <c r="G961" s="62" t="str">
        <f t="shared" si="271"/>
        <v/>
      </c>
      <c r="H961" s="62" t="str">
        <f t="shared" si="272"/>
        <v/>
      </c>
      <c r="I961" s="62" t="str">
        <f t="shared" si="273"/>
        <v/>
      </c>
      <c r="J961" s="69" t="str">
        <f t="shared" si="259"/>
        <v/>
      </c>
      <c r="K961" s="62" t="str">
        <f t="shared" si="274"/>
        <v/>
      </c>
      <c r="L961" s="69" t="str">
        <f t="shared" si="260"/>
        <v/>
      </c>
      <c r="M961" s="62"/>
      <c r="N961" s="62" t="str">
        <f t="shared" ref="N961:N1024" si="275">IF(F961="","",G961-K961)</f>
        <v/>
      </c>
      <c r="O961" s="62"/>
      <c r="P961" s="62"/>
      <c r="Q961" s="62"/>
      <c r="R961" s="63" t="e">
        <f t="shared" si="263"/>
        <v>#VALUE!</v>
      </c>
      <c r="S961" s="62"/>
      <c r="U961" s="36" t="str">
        <f t="shared" si="264"/>
        <v/>
      </c>
      <c r="V961" s="58" t="str">
        <f t="shared" si="265"/>
        <v/>
      </c>
      <c r="W961" s="58" t="str">
        <f t="shared" si="266"/>
        <v/>
      </c>
      <c r="X961" s="58" t="str">
        <f t="shared" si="267"/>
        <v/>
      </c>
      <c r="Y961" s="58" t="str">
        <f t="shared" si="261"/>
        <v/>
      </c>
      <c r="Z961" s="58" t="str">
        <f t="shared" si="268"/>
        <v/>
      </c>
      <c r="AA961" s="58" t="str">
        <f t="shared" si="262"/>
        <v/>
      </c>
      <c r="AB961" s="58" t="str">
        <f t="shared" si="269"/>
        <v/>
      </c>
    </row>
    <row r="962" spans="6:28" ht="14.5">
      <c r="F962" s="68" t="str">
        <f t="shared" si="270"/>
        <v/>
      </c>
      <c r="G962" s="62" t="str">
        <f t="shared" si="271"/>
        <v/>
      </c>
      <c r="H962" s="62" t="str">
        <f t="shared" si="272"/>
        <v/>
      </c>
      <c r="I962" s="62" t="str">
        <f t="shared" si="273"/>
        <v/>
      </c>
      <c r="J962" s="69" t="str">
        <f t="shared" si="259"/>
        <v/>
      </c>
      <c r="K962" s="62" t="str">
        <f t="shared" si="274"/>
        <v/>
      </c>
      <c r="L962" s="69" t="str">
        <f t="shared" si="260"/>
        <v/>
      </c>
      <c r="M962" s="62"/>
      <c r="N962" s="62" t="str">
        <f t="shared" si="275"/>
        <v/>
      </c>
      <c r="O962" s="62"/>
      <c r="P962" s="62"/>
      <c r="Q962" s="62"/>
      <c r="R962" s="63" t="e">
        <f t="shared" si="263"/>
        <v>#VALUE!</v>
      </c>
      <c r="S962" s="62"/>
      <c r="U962" s="36" t="str">
        <f t="shared" si="264"/>
        <v/>
      </c>
      <c r="V962" s="58" t="str">
        <f t="shared" si="265"/>
        <v/>
      </c>
      <c r="W962" s="58" t="str">
        <f t="shared" si="266"/>
        <v/>
      </c>
      <c r="X962" s="58" t="str">
        <f t="shared" si="267"/>
        <v/>
      </c>
      <c r="Y962" s="58" t="str">
        <f t="shared" si="261"/>
        <v/>
      </c>
      <c r="Z962" s="58" t="str">
        <f t="shared" si="268"/>
        <v/>
      </c>
      <c r="AA962" s="58" t="str">
        <f t="shared" si="262"/>
        <v/>
      </c>
      <c r="AB962" s="58" t="str">
        <f t="shared" si="269"/>
        <v/>
      </c>
    </row>
    <row r="963" spans="6:28" ht="14.5">
      <c r="F963" s="68" t="str">
        <f t="shared" si="270"/>
        <v/>
      </c>
      <c r="G963" s="62" t="str">
        <f t="shared" si="271"/>
        <v/>
      </c>
      <c r="H963" s="62" t="str">
        <f t="shared" si="272"/>
        <v/>
      </c>
      <c r="I963" s="62" t="str">
        <f t="shared" si="273"/>
        <v/>
      </c>
      <c r="J963" s="69" t="str">
        <f t="shared" si="259"/>
        <v/>
      </c>
      <c r="K963" s="62" t="str">
        <f t="shared" si="274"/>
        <v/>
      </c>
      <c r="L963" s="69" t="str">
        <f t="shared" si="260"/>
        <v/>
      </c>
      <c r="M963" s="62"/>
      <c r="N963" s="62" t="str">
        <f t="shared" si="275"/>
        <v/>
      </c>
      <c r="O963" s="62"/>
      <c r="P963" s="62"/>
      <c r="Q963" s="62"/>
      <c r="R963" s="63" t="e">
        <f t="shared" si="263"/>
        <v>#VALUE!</v>
      </c>
      <c r="S963" s="62"/>
      <c r="U963" s="36" t="str">
        <f t="shared" si="264"/>
        <v/>
      </c>
      <c r="V963" s="58" t="str">
        <f t="shared" si="265"/>
        <v/>
      </c>
      <c r="W963" s="58" t="str">
        <f t="shared" si="266"/>
        <v/>
      </c>
      <c r="X963" s="58" t="str">
        <f t="shared" si="267"/>
        <v/>
      </c>
      <c r="Y963" s="58" t="str">
        <f t="shared" si="261"/>
        <v/>
      </c>
      <c r="Z963" s="58" t="str">
        <f t="shared" si="268"/>
        <v/>
      </c>
      <c r="AA963" s="58" t="str">
        <f t="shared" si="262"/>
        <v/>
      </c>
      <c r="AB963" s="58" t="str">
        <f t="shared" si="269"/>
        <v/>
      </c>
    </row>
    <row r="964" spans="6:28" ht="14.5">
      <c r="F964" s="68" t="str">
        <f t="shared" si="270"/>
        <v/>
      </c>
      <c r="G964" s="62" t="str">
        <f t="shared" si="271"/>
        <v/>
      </c>
      <c r="H964" s="62" t="str">
        <f t="shared" si="272"/>
        <v/>
      </c>
      <c r="I964" s="62" t="str">
        <f t="shared" si="273"/>
        <v/>
      </c>
      <c r="J964" s="69" t="str">
        <f t="shared" si="259"/>
        <v/>
      </c>
      <c r="K964" s="62" t="str">
        <f t="shared" si="274"/>
        <v/>
      </c>
      <c r="L964" s="69" t="str">
        <f t="shared" si="260"/>
        <v/>
      </c>
      <c r="M964" s="62"/>
      <c r="N964" s="62" t="str">
        <f t="shared" si="275"/>
        <v/>
      </c>
      <c r="O964" s="62"/>
      <c r="P964" s="62"/>
      <c r="Q964" s="62"/>
      <c r="R964" s="63" t="e">
        <f t="shared" si="263"/>
        <v>#VALUE!</v>
      </c>
      <c r="S964" s="62"/>
      <c r="U964" s="36" t="str">
        <f t="shared" si="264"/>
        <v/>
      </c>
      <c r="V964" s="58" t="str">
        <f t="shared" si="265"/>
        <v/>
      </c>
      <c r="W964" s="58" t="str">
        <f t="shared" si="266"/>
        <v/>
      </c>
      <c r="X964" s="58" t="str">
        <f t="shared" si="267"/>
        <v/>
      </c>
      <c r="Y964" s="58" t="str">
        <f t="shared" si="261"/>
        <v/>
      </c>
      <c r="Z964" s="58" t="str">
        <f t="shared" si="268"/>
        <v/>
      </c>
      <c r="AA964" s="58" t="str">
        <f t="shared" si="262"/>
        <v/>
      </c>
      <c r="AB964" s="58" t="str">
        <f t="shared" si="269"/>
        <v/>
      </c>
    </row>
    <row r="965" spans="6:28" ht="14.5">
      <c r="F965" s="68" t="str">
        <f t="shared" si="270"/>
        <v/>
      </c>
      <c r="G965" s="62" t="str">
        <f t="shared" si="271"/>
        <v/>
      </c>
      <c r="H965" s="62" t="str">
        <f t="shared" si="272"/>
        <v/>
      </c>
      <c r="I965" s="62" t="str">
        <f t="shared" si="273"/>
        <v/>
      </c>
      <c r="J965" s="69" t="str">
        <f t="shared" si="259"/>
        <v/>
      </c>
      <c r="K965" s="62" t="str">
        <f t="shared" si="274"/>
        <v/>
      </c>
      <c r="L965" s="69" t="str">
        <f t="shared" si="260"/>
        <v/>
      </c>
      <c r="M965" s="62"/>
      <c r="N965" s="62" t="str">
        <f t="shared" si="275"/>
        <v/>
      </c>
      <c r="O965" s="62"/>
      <c r="P965" s="62"/>
      <c r="Q965" s="62"/>
      <c r="R965" s="63" t="e">
        <f t="shared" si="263"/>
        <v>#VALUE!</v>
      </c>
      <c r="S965" s="62"/>
      <c r="U965" s="36" t="str">
        <f t="shared" si="264"/>
        <v/>
      </c>
      <c r="V965" s="58" t="str">
        <f t="shared" si="265"/>
        <v/>
      </c>
      <c r="W965" s="58" t="str">
        <f t="shared" si="266"/>
        <v/>
      </c>
      <c r="X965" s="58" t="str">
        <f t="shared" si="267"/>
        <v/>
      </c>
      <c r="Y965" s="58" t="str">
        <f t="shared" si="261"/>
        <v/>
      </c>
      <c r="Z965" s="58" t="str">
        <f t="shared" si="268"/>
        <v/>
      </c>
      <c r="AA965" s="58" t="str">
        <f t="shared" si="262"/>
        <v/>
      </c>
      <c r="AB965" s="58" t="str">
        <f t="shared" si="269"/>
        <v/>
      </c>
    </row>
    <row r="966" spans="6:28" ht="14.5">
      <c r="F966" s="68" t="str">
        <f t="shared" si="270"/>
        <v/>
      </c>
      <c r="G966" s="62" t="str">
        <f t="shared" si="271"/>
        <v/>
      </c>
      <c r="H966" s="62" t="str">
        <f t="shared" si="272"/>
        <v/>
      </c>
      <c r="I966" s="62" t="str">
        <f t="shared" si="273"/>
        <v/>
      </c>
      <c r="J966" s="69" t="str">
        <f t="shared" si="259"/>
        <v/>
      </c>
      <c r="K966" s="62" t="str">
        <f t="shared" si="274"/>
        <v/>
      </c>
      <c r="L966" s="69" t="str">
        <f t="shared" si="260"/>
        <v/>
      </c>
      <c r="M966" s="62"/>
      <c r="N966" s="62" t="str">
        <f t="shared" si="275"/>
        <v/>
      </c>
      <c r="O966" s="62"/>
      <c r="P966" s="62"/>
      <c r="Q966" s="62"/>
      <c r="R966" s="63" t="e">
        <f t="shared" si="263"/>
        <v>#VALUE!</v>
      </c>
      <c r="S966" s="62"/>
      <c r="U966" s="36" t="str">
        <f t="shared" si="264"/>
        <v/>
      </c>
      <c r="V966" s="58" t="str">
        <f t="shared" si="265"/>
        <v/>
      </c>
      <c r="W966" s="58" t="str">
        <f t="shared" si="266"/>
        <v/>
      </c>
      <c r="X966" s="58" t="str">
        <f t="shared" si="267"/>
        <v/>
      </c>
      <c r="Y966" s="58" t="str">
        <f t="shared" si="261"/>
        <v/>
      </c>
      <c r="Z966" s="58" t="str">
        <f t="shared" si="268"/>
        <v/>
      </c>
      <c r="AA966" s="58" t="str">
        <f t="shared" si="262"/>
        <v/>
      </c>
      <c r="AB966" s="58" t="str">
        <f t="shared" si="269"/>
        <v/>
      </c>
    </row>
    <row r="967" spans="6:28" ht="14.5">
      <c r="F967" s="68" t="str">
        <f t="shared" si="270"/>
        <v/>
      </c>
      <c r="G967" s="62" t="str">
        <f t="shared" si="271"/>
        <v/>
      </c>
      <c r="H967" s="62" t="str">
        <f t="shared" si="272"/>
        <v/>
      </c>
      <c r="I967" s="62" t="str">
        <f t="shared" si="273"/>
        <v/>
      </c>
      <c r="J967" s="69" t="str">
        <f t="shared" si="259"/>
        <v/>
      </c>
      <c r="K967" s="62" t="str">
        <f t="shared" si="274"/>
        <v/>
      </c>
      <c r="L967" s="69" t="str">
        <f t="shared" si="260"/>
        <v/>
      </c>
      <c r="M967" s="62"/>
      <c r="N967" s="62" t="str">
        <f t="shared" si="275"/>
        <v/>
      </c>
      <c r="O967" s="62"/>
      <c r="P967" s="62"/>
      <c r="Q967" s="62"/>
      <c r="R967" s="63" t="e">
        <f t="shared" si="263"/>
        <v>#VALUE!</v>
      </c>
      <c r="S967" s="62"/>
      <c r="U967" s="36" t="str">
        <f t="shared" si="264"/>
        <v/>
      </c>
      <c r="V967" s="58" t="str">
        <f t="shared" si="265"/>
        <v/>
      </c>
      <c r="W967" s="58" t="str">
        <f t="shared" si="266"/>
        <v/>
      </c>
      <c r="X967" s="58" t="str">
        <f t="shared" si="267"/>
        <v/>
      </c>
      <c r="Y967" s="58" t="str">
        <f t="shared" si="261"/>
        <v/>
      </c>
      <c r="Z967" s="58" t="str">
        <f t="shared" si="268"/>
        <v/>
      </c>
      <c r="AA967" s="58" t="str">
        <f t="shared" si="262"/>
        <v/>
      </c>
      <c r="AB967" s="58" t="str">
        <f t="shared" si="269"/>
        <v/>
      </c>
    </row>
    <row r="968" spans="6:28" ht="14.5">
      <c r="F968" s="68" t="str">
        <f t="shared" si="270"/>
        <v/>
      </c>
      <c r="G968" s="62" t="str">
        <f t="shared" si="271"/>
        <v/>
      </c>
      <c r="H968" s="62" t="str">
        <f t="shared" si="272"/>
        <v/>
      </c>
      <c r="I968" s="62" t="str">
        <f t="shared" si="273"/>
        <v/>
      </c>
      <c r="J968" s="69" t="str">
        <f t="shared" si="259"/>
        <v/>
      </c>
      <c r="K968" s="62" t="str">
        <f t="shared" si="274"/>
        <v/>
      </c>
      <c r="L968" s="69" t="str">
        <f t="shared" si="260"/>
        <v/>
      </c>
      <c r="M968" s="62"/>
      <c r="N968" s="62" t="str">
        <f t="shared" si="275"/>
        <v/>
      </c>
      <c r="O968" s="62"/>
      <c r="P968" s="62"/>
      <c r="Q968" s="62"/>
      <c r="R968" s="63" t="e">
        <f t="shared" si="263"/>
        <v>#VALUE!</v>
      </c>
      <c r="S968" s="62"/>
      <c r="U968" s="36" t="str">
        <f t="shared" si="264"/>
        <v/>
      </c>
      <c r="V968" s="58" t="str">
        <f t="shared" si="265"/>
        <v/>
      </c>
      <c r="W968" s="58" t="str">
        <f t="shared" si="266"/>
        <v/>
      </c>
      <c r="X968" s="58" t="str">
        <f t="shared" si="267"/>
        <v/>
      </c>
      <c r="Y968" s="58" t="str">
        <f t="shared" si="261"/>
        <v/>
      </c>
      <c r="Z968" s="58" t="str">
        <f t="shared" si="268"/>
        <v/>
      </c>
      <c r="AA968" s="58" t="str">
        <f t="shared" si="262"/>
        <v/>
      </c>
      <c r="AB968" s="58" t="str">
        <f t="shared" si="269"/>
        <v/>
      </c>
    </row>
    <row r="969" spans="6:28" ht="14.5">
      <c r="F969" s="68" t="str">
        <f t="shared" si="270"/>
        <v/>
      </c>
      <c r="G969" s="62" t="str">
        <f t="shared" si="271"/>
        <v/>
      </c>
      <c r="H969" s="62" t="str">
        <f t="shared" si="272"/>
        <v/>
      </c>
      <c r="I969" s="62" t="str">
        <f t="shared" si="273"/>
        <v/>
      </c>
      <c r="J969" s="69" t="str">
        <f t="shared" ref="J969:J1032" si="276">IF(F969="","",J968+I969)</f>
        <v/>
      </c>
      <c r="K969" s="62" t="str">
        <f t="shared" si="274"/>
        <v/>
      </c>
      <c r="L969" s="69" t="str">
        <f t="shared" ref="L969:L1032" si="277">IF(F969="","",L968+K969)</f>
        <v/>
      </c>
      <c r="M969" s="62"/>
      <c r="N969" s="62" t="str">
        <f t="shared" si="275"/>
        <v/>
      </c>
      <c r="O969" s="62"/>
      <c r="P969" s="62"/>
      <c r="Q969" s="62"/>
      <c r="R969" s="63" t="e">
        <f t="shared" si="263"/>
        <v>#VALUE!</v>
      </c>
      <c r="S969" s="62"/>
      <c r="U969" s="36" t="str">
        <f t="shared" si="264"/>
        <v/>
      </c>
      <c r="V969" s="58" t="str">
        <f t="shared" si="265"/>
        <v/>
      </c>
      <c r="W969" s="58" t="str">
        <f t="shared" si="266"/>
        <v/>
      </c>
      <c r="X969" s="58" t="str">
        <f t="shared" si="267"/>
        <v/>
      </c>
      <c r="Y969" s="58" t="str">
        <f t="shared" ref="Y969:Y1032" si="278">IF(U969="","",Y968+X969)</f>
        <v/>
      </c>
      <c r="Z969" s="58" t="str">
        <f t="shared" si="268"/>
        <v/>
      </c>
      <c r="AA969" s="58" t="str">
        <f t="shared" ref="AA969:AA1032" si="279">IF(U969="","",AA968+Z969)</f>
        <v/>
      </c>
      <c r="AB969" s="58" t="str">
        <f t="shared" si="269"/>
        <v/>
      </c>
    </row>
    <row r="970" spans="6:28" ht="14.5">
      <c r="F970" s="68" t="str">
        <f t="shared" si="270"/>
        <v/>
      </c>
      <c r="G970" s="62" t="str">
        <f t="shared" si="271"/>
        <v/>
      </c>
      <c r="H970" s="62" t="str">
        <f t="shared" si="272"/>
        <v/>
      </c>
      <c r="I970" s="62" t="str">
        <f t="shared" si="273"/>
        <v/>
      </c>
      <c r="J970" s="69" t="str">
        <f t="shared" si="276"/>
        <v/>
      </c>
      <c r="K970" s="62" t="str">
        <f t="shared" si="274"/>
        <v/>
      </c>
      <c r="L970" s="69" t="str">
        <f t="shared" si="277"/>
        <v/>
      </c>
      <c r="M970" s="62"/>
      <c r="N970" s="62" t="str">
        <f t="shared" si="275"/>
        <v/>
      </c>
      <c r="O970" s="62"/>
      <c r="P970" s="62"/>
      <c r="Q970" s="62"/>
      <c r="R970" s="63" t="e">
        <f t="shared" ref="R970:R1033" si="280">IF(R969="","",RATE(F970,H970,-($G$7-$O$6*$G$7-$P$6),N970+$Q$6*N970)*12)</f>
        <v>#VALUE!</v>
      </c>
      <c r="S970" s="62"/>
      <c r="U970" s="36" t="str">
        <f t="shared" ref="U970:U1033" si="281">IF(U969="","",IF(($D$8*12)+1&gt;U969+1,U969+1,""))</f>
        <v/>
      </c>
      <c r="V970" s="58" t="str">
        <f t="shared" ref="V970:V1006" si="282">IF(U970="","",AB969)</f>
        <v/>
      </c>
      <c r="W970" s="58" t="str">
        <f t="shared" ref="W970:W1006" si="283">IF(U970="","",W969)</f>
        <v/>
      </c>
      <c r="X970" s="58" t="str">
        <f t="shared" ref="X970:X1006" si="284">IF(U970="","",($D$7/12)*V970)</f>
        <v/>
      </c>
      <c r="Y970" s="58" t="str">
        <f t="shared" si="278"/>
        <v/>
      </c>
      <c r="Z970" s="58" t="str">
        <f t="shared" ref="Z970:Z1006" si="285">IF(U970="","",(1+$D$7/12)*Z969)</f>
        <v/>
      </c>
      <c r="AA970" s="58" t="str">
        <f t="shared" si="279"/>
        <v/>
      </c>
      <c r="AB970" s="58" t="str">
        <f t="shared" ref="AB970:AB1006" si="286">IF(U970="","",V970-Z970)</f>
        <v/>
      </c>
    </row>
    <row r="971" spans="6:28" ht="14.5">
      <c r="F971" s="68" t="str">
        <f t="shared" ref="F971:F1034" si="287">IF(N970&lt;0,"",IF(F970="","",IF(($C$8*12)+1&gt;F970+1,F970+1,"")))</f>
        <v/>
      </c>
      <c r="G971" s="62" t="str">
        <f t="shared" ref="G971:G1034" si="288">IF(F971="","",N970)</f>
        <v/>
      </c>
      <c r="H971" s="62" t="str">
        <f t="shared" ref="H971:H1034" si="289">IF(F971="","",H970)</f>
        <v/>
      </c>
      <c r="I971" s="62" t="str">
        <f t="shared" ref="I971:I1034" si="290">IF(F971="","",($C$7/12)*G971)</f>
        <v/>
      </c>
      <c r="J971" s="69" t="str">
        <f t="shared" si="276"/>
        <v/>
      </c>
      <c r="K971" s="62" t="str">
        <f t="shared" ref="K971:K1034" si="291">IF(F971="","",H971-I971)</f>
        <v/>
      </c>
      <c r="L971" s="69" t="str">
        <f t="shared" si="277"/>
        <v/>
      </c>
      <c r="M971" s="62"/>
      <c r="N971" s="62" t="str">
        <f t="shared" si="275"/>
        <v/>
      </c>
      <c r="O971" s="62"/>
      <c r="P971" s="62"/>
      <c r="Q971" s="62"/>
      <c r="R971" s="63" t="e">
        <f t="shared" si="280"/>
        <v>#VALUE!</v>
      </c>
      <c r="S971" s="62"/>
      <c r="U971" s="36" t="str">
        <f t="shared" si="281"/>
        <v/>
      </c>
      <c r="V971" s="58" t="str">
        <f t="shared" si="282"/>
        <v/>
      </c>
      <c r="W971" s="58" t="str">
        <f t="shared" si="283"/>
        <v/>
      </c>
      <c r="X971" s="58" t="str">
        <f t="shared" si="284"/>
        <v/>
      </c>
      <c r="Y971" s="58" t="str">
        <f t="shared" si="278"/>
        <v/>
      </c>
      <c r="Z971" s="58" t="str">
        <f t="shared" si="285"/>
        <v/>
      </c>
      <c r="AA971" s="58" t="str">
        <f t="shared" si="279"/>
        <v/>
      </c>
      <c r="AB971" s="58" t="str">
        <f t="shared" si="286"/>
        <v/>
      </c>
    </row>
    <row r="972" spans="6:28" ht="14.5">
      <c r="F972" s="68" t="str">
        <f t="shared" si="287"/>
        <v/>
      </c>
      <c r="G972" s="62" t="str">
        <f t="shared" si="288"/>
        <v/>
      </c>
      <c r="H972" s="62" t="str">
        <f t="shared" si="289"/>
        <v/>
      </c>
      <c r="I972" s="62" t="str">
        <f t="shared" si="290"/>
        <v/>
      </c>
      <c r="J972" s="69" t="str">
        <f t="shared" si="276"/>
        <v/>
      </c>
      <c r="K972" s="62" t="str">
        <f t="shared" si="291"/>
        <v/>
      </c>
      <c r="L972" s="69" t="str">
        <f t="shared" si="277"/>
        <v/>
      </c>
      <c r="M972" s="62"/>
      <c r="N972" s="62" t="str">
        <f t="shared" si="275"/>
        <v/>
      </c>
      <c r="O972" s="62"/>
      <c r="P972" s="62"/>
      <c r="Q972" s="62"/>
      <c r="R972" s="63" t="e">
        <f t="shared" si="280"/>
        <v>#VALUE!</v>
      </c>
      <c r="S972" s="62"/>
      <c r="U972" s="36" t="str">
        <f t="shared" si="281"/>
        <v/>
      </c>
      <c r="V972" s="58" t="str">
        <f t="shared" si="282"/>
        <v/>
      </c>
      <c r="W972" s="58" t="str">
        <f t="shared" si="283"/>
        <v/>
      </c>
      <c r="X972" s="58" t="str">
        <f t="shared" si="284"/>
        <v/>
      </c>
      <c r="Y972" s="58" t="str">
        <f t="shared" si="278"/>
        <v/>
      </c>
      <c r="Z972" s="58" t="str">
        <f t="shared" si="285"/>
        <v/>
      </c>
      <c r="AA972" s="58" t="str">
        <f t="shared" si="279"/>
        <v/>
      </c>
      <c r="AB972" s="58" t="str">
        <f t="shared" si="286"/>
        <v/>
      </c>
    </row>
    <row r="973" spans="6:28" ht="14.5">
      <c r="F973" s="68" t="str">
        <f t="shared" si="287"/>
        <v/>
      </c>
      <c r="G973" s="62" t="str">
        <f t="shared" si="288"/>
        <v/>
      </c>
      <c r="H973" s="62" t="str">
        <f t="shared" si="289"/>
        <v/>
      </c>
      <c r="I973" s="62" t="str">
        <f t="shared" si="290"/>
        <v/>
      </c>
      <c r="J973" s="69" t="str">
        <f t="shared" si="276"/>
        <v/>
      </c>
      <c r="K973" s="62" t="str">
        <f t="shared" si="291"/>
        <v/>
      </c>
      <c r="L973" s="69" t="str">
        <f t="shared" si="277"/>
        <v/>
      </c>
      <c r="M973" s="62"/>
      <c r="N973" s="62" t="str">
        <f t="shared" si="275"/>
        <v/>
      </c>
      <c r="O973" s="62"/>
      <c r="P973" s="62"/>
      <c r="Q973" s="62"/>
      <c r="R973" s="63" t="e">
        <f t="shared" si="280"/>
        <v>#VALUE!</v>
      </c>
      <c r="S973" s="62"/>
      <c r="U973" s="36" t="str">
        <f t="shared" si="281"/>
        <v/>
      </c>
      <c r="V973" s="58" t="str">
        <f t="shared" si="282"/>
        <v/>
      </c>
      <c r="W973" s="58" t="str">
        <f t="shared" si="283"/>
        <v/>
      </c>
      <c r="X973" s="58" t="str">
        <f t="shared" si="284"/>
        <v/>
      </c>
      <c r="Y973" s="58" t="str">
        <f t="shared" si="278"/>
        <v/>
      </c>
      <c r="Z973" s="58" t="str">
        <f t="shared" si="285"/>
        <v/>
      </c>
      <c r="AA973" s="58" t="str">
        <f t="shared" si="279"/>
        <v/>
      </c>
      <c r="AB973" s="58" t="str">
        <f t="shared" si="286"/>
        <v/>
      </c>
    </row>
    <row r="974" spans="6:28" ht="14.5">
      <c r="F974" s="68" t="str">
        <f t="shared" si="287"/>
        <v/>
      </c>
      <c r="G974" s="62" t="str">
        <f t="shared" si="288"/>
        <v/>
      </c>
      <c r="H974" s="62" t="str">
        <f t="shared" si="289"/>
        <v/>
      </c>
      <c r="I974" s="62" t="str">
        <f t="shared" si="290"/>
        <v/>
      </c>
      <c r="J974" s="69" t="str">
        <f t="shared" si="276"/>
        <v/>
      </c>
      <c r="K974" s="62" t="str">
        <f t="shared" si="291"/>
        <v/>
      </c>
      <c r="L974" s="69" t="str">
        <f t="shared" si="277"/>
        <v/>
      </c>
      <c r="M974" s="62"/>
      <c r="N974" s="62" t="str">
        <f t="shared" si="275"/>
        <v/>
      </c>
      <c r="O974" s="62"/>
      <c r="P974" s="62"/>
      <c r="Q974" s="62"/>
      <c r="R974" s="63" t="e">
        <f t="shared" si="280"/>
        <v>#VALUE!</v>
      </c>
      <c r="S974" s="62"/>
      <c r="U974" s="36" t="str">
        <f t="shared" si="281"/>
        <v/>
      </c>
      <c r="V974" s="58" t="str">
        <f t="shared" si="282"/>
        <v/>
      </c>
      <c r="W974" s="58" t="str">
        <f t="shared" si="283"/>
        <v/>
      </c>
      <c r="X974" s="58" t="str">
        <f t="shared" si="284"/>
        <v/>
      </c>
      <c r="Y974" s="58" t="str">
        <f t="shared" si="278"/>
        <v/>
      </c>
      <c r="Z974" s="58" t="str">
        <f t="shared" si="285"/>
        <v/>
      </c>
      <c r="AA974" s="58" t="str">
        <f t="shared" si="279"/>
        <v/>
      </c>
      <c r="AB974" s="58" t="str">
        <f t="shared" si="286"/>
        <v/>
      </c>
    </row>
    <row r="975" spans="6:28" ht="14.5">
      <c r="F975" s="68" t="str">
        <f t="shared" si="287"/>
        <v/>
      </c>
      <c r="G975" s="62" t="str">
        <f t="shared" si="288"/>
        <v/>
      </c>
      <c r="H975" s="62" t="str">
        <f t="shared" si="289"/>
        <v/>
      </c>
      <c r="I975" s="62" t="str">
        <f t="shared" si="290"/>
        <v/>
      </c>
      <c r="J975" s="69" t="str">
        <f t="shared" si="276"/>
        <v/>
      </c>
      <c r="K975" s="62" t="str">
        <f t="shared" si="291"/>
        <v/>
      </c>
      <c r="L975" s="69" t="str">
        <f t="shared" si="277"/>
        <v/>
      </c>
      <c r="M975" s="62"/>
      <c r="N975" s="62" t="str">
        <f t="shared" si="275"/>
        <v/>
      </c>
      <c r="O975" s="62"/>
      <c r="P975" s="62"/>
      <c r="Q975" s="62"/>
      <c r="R975" s="63" t="e">
        <f t="shared" si="280"/>
        <v>#VALUE!</v>
      </c>
      <c r="S975" s="62"/>
      <c r="U975" s="36" t="str">
        <f t="shared" si="281"/>
        <v/>
      </c>
      <c r="V975" s="58" t="str">
        <f t="shared" si="282"/>
        <v/>
      </c>
      <c r="W975" s="58" t="str">
        <f t="shared" si="283"/>
        <v/>
      </c>
      <c r="X975" s="58" t="str">
        <f t="shared" si="284"/>
        <v/>
      </c>
      <c r="Y975" s="58" t="str">
        <f t="shared" si="278"/>
        <v/>
      </c>
      <c r="Z975" s="58" t="str">
        <f t="shared" si="285"/>
        <v/>
      </c>
      <c r="AA975" s="58" t="str">
        <f t="shared" si="279"/>
        <v/>
      </c>
      <c r="AB975" s="58" t="str">
        <f t="shared" si="286"/>
        <v/>
      </c>
    </row>
    <row r="976" spans="6:28" ht="14.5">
      <c r="F976" s="68" t="str">
        <f t="shared" si="287"/>
        <v/>
      </c>
      <c r="G976" s="62" t="str">
        <f t="shared" si="288"/>
        <v/>
      </c>
      <c r="H976" s="62" t="str">
        <f t="shared" si="289"/>
        <v/>
      </c>
      <c r="I976" s="62" t="str">
        <f t="shared" si="290"/>
        <v/>
      </c>
      <c r="J976" s="69" t="str">
        <f t="shared" si="276"/>
        <v/>
      </c>
      <c r="K976" s="62" t="str">
        <f t="shared" si="291"/>
        <v/>
      </c>
      <c r="L976" s="69" t="str">
        <f t="shared" si="277"/>
        <v/>
      </c>
      <c r="M976" s="62"/>
      <c r="N976" s="62" t="str">
        <f t="shared" si="275"/>
        <v/>
      </c>
      <c r="O976" s="62"/>
      <c r="P976" s="62"/>
      <c r="Q976" s="62"/>
      <c r="R976" s="63" t="e">
        <f t="shared" si="280"/>
        <v>#VALUE!</v>
      </c>
      <c r="S976" s="62"/>
      <c r="U976" s="36" t="str">
        <f t="shared" si="281"/>
        <v/>
      </c>
      <c r="V976" s="58" t="str">
        <f t="shared" si="282"/>
        <v/>
      </c>
      <c r="W976" s="58" t="str">
        <f t="shared" si="283"/>
        <v/>
      </c>
      <c r="X976" s="58" t="str">
        <f t="shared" si="284"/>
        <v/>
      </c>
      <c r="Y976" s="58" t="str">
        <f t="shared" si="278"/>
        <v/>
      </c>
      <c r="Z976" s="58" t="str">
        <f t="shared" si="285"/>
        <v/>
      </c>
      <c r="AA976" s="58" t="str">
        <f t="shared" si="279"/>
        <v/>
      </c>
      <c r="AB976" s="58" t="str">
        <f t="shared" si="286"/>
        <v/>
      </c>
    </row>
    <row r="977" spans="6:28" ht="14.5">
      <c r="F977" s="68" t="str">
        <f t="shared" si="287"/>
        <v/>
      </c>
      <c r="G977" s="62" t="str">
        <f t="shared" si="288"/>
        <v/>
      </c>
      <c r="H977" s="62" t="str">
        <f t="shared" si="289"/>
        <v/>
      </c>
      <c r="I977" s="62" t="str">
        <f t="shared" si="290"/>
        <v/>
      </c>
      <c r="J977" s="69" t="str">
        <f t="shared" si="276"/>
        <v/>
      </c>
      <c r="K977" s="62" t="str">
        <f t="shared" si="291"/>
        <v/>
      </c>
      <c r="L977" s="69" t="str">
        <f t="shared" si="277"/>
        <v/>
      </c>
      <c r="M977" s="62"/>
      <c r="N977" s="62" t="str">
        <f t="shared" si="275"/>
        <v/>
      </c>
      <c r="O977" s="62"/>
      <c r="P977" s="62"/>
      <c r="Q977" s="62"/>
      <c r="R977" s="63" t="e">
        <f t="shared" si="280"/>
        <v>#VALUE!</v>
      </c>
      <c r="S977" s="62"/>
      <c r="U977" s="36" t="str">
        <f t="shared" si="281"/>
        <v/>
      </c>
      <c r="V977" s="58" t="str">
        <f t="shared" si="282"/>
        <v/>
      </c>
      <c r="W977" s="58" t="str">
        <f t="shared" si="283"/>
        <v/>
      </c>
      <c r="X977" s="58" t="str">
        <f t="shared" si="284"/>
        <v/>
      </c>
      <c r="Y977" s="58" t="str">
        <f t="shared" si="278"/>
        <v/>
      </c>
      <c r="Z977" s="58" t="str">
        <f t="shared" si="285"/>
        <v/>
      </c>
      <c r="AA977" s="58" t="str">
        <f t="shared" si="279"/>
        <v/>
      </c>
      <c r="AB977" s="58" t="str">
        <f t="shared" si="286"/>
        <v/>
      </c>
    </row>
    <row r="978" spans="6:28" ht="14.5">
      <c r="F978" s="68" t="str">
        <f t="shared" si="287"/>
        <v/>
      </c>
      <c r="G978" s="62" t="str">
        <f t="shared" si="288"/>
        <v/>
      </c>
      <c r="H978" s="62" t="str">
        <f t="shared" si="289"/>
        <v/>
      </c>
      <c r="I978" s="62" t="str">
        <f t="shared" si="290"/>
        <v/>
      </c>
      <c r="J978" s="69" t="str">
        <f t="shared" si="276"/>
        <v/>
      </c>
      <c r="K978" s="62" t="str">
        <f t="shared" si="291"/>
        <v/>
      </c>
      <c r="L978" s="69" t="str">
        <f t="shared" si="277"/>
        <v/>
      </c>
      <c r="M978" s="62"/>
      <c r="N978" s="62" t="str">
        <f t="shared" si="275"/>
        <v/>
      </c>
      <c r="O978" s="62"/>
      <c r="P978" s="62"/>
      <c r="Q978" s="62"/>
      <c r="R978" s="63" t="e">
        <f t="shared" si="280"/>
        <v>#VALUE!</v>
      </c>
      <c r="S978" s="62"/>
      <c r="U978" s="36" t="str">
        <f t="shared" si="281"/>
        <v/>
      </c>
      <c r="V978" s="58" t="str">
        <f t="shared" si="282"/>
        <v/>
      </c>
      <c r="W978" s="58" t="str">
        <f t="shared" si="283"/>
        <v/>
      </c>
      <c r="X978" s="58" t="str">
        <f t="shared" si="284"/>
        <v/>
      </c>
      <c r="Y978" s="58" t="str">
        <f t="shared" si="278"/>
        <v/>
      </c>
      <c r="Z978" s="58" t="str">
        <f t="shared" si="285"/>
        <v/>
      </c>
      <c r="AA978" s="58" t="str">
        <f t="shared" si="279"/>
        <v/>
      </c>
      <c r="AB978" s="58" t="str">
        <f t="shared" si="286"/>
        <v/>
      </c>
    </row>
    <row r="979" spans="6:28" ht="14.5">
      <c r="F979" s="68" t="str">
        <f t="shared" si="287"/>
        <v/>
      </c>
      <c r="G979" s="62" t="str">
        <f t="shared" si="288"/>
        <v/>
      </c>
      <c r="H979" s="62" t="str">
        <f t="shared" si="289"/>
        <v/>
      </c>
      <c r="I979" s="62" t="str">
        <f t="shared" si="290"/>
        <v/>
      </c>
      <c r="J979" s="69" t="str">
        <f t="shared" si="276"/>
        <v/>
      </c>
      <c r="K979" s="62" t="str">
        <f t="shared" si="291"/>
        <v/>
      </c>
      <c r="L979" s="69" t="str">
        <f t="shared" si="277"/>
        <v/>
      </c>
      <c r="M979" s="62"/>
      <c r="N979" s="62" t="str">
        <f t="shared" si="275"/>
        <v/>
      </c>
      <c r="O979" s="62"/>
      <c r="P979" s="62"/>
      <c r="Q979" s="62"/>
      <c r="R979" s="63" t="e">
        <f t="shared" si="280"/>
        <v>#VALUE!</v>
      </c>
      <c r="S979" s="62"/>
      <c r="U979" s="36" t="str">
        <f t="shared" si="281"/>
        <v/>
      </c>
      <c r="V979" s="58" t="str">
        <f t="shared" si="282"/>
        <v/>
      </c>
      <c r="W979" s="58" t="str">
        <f t="shared" si="283"/>
        <v/>
      </c>
      <c r="X979" s="58" t="str">
        <f t="shared" si="284"/>
        <v/>
      </c>
      <c r="Y979" s="58" t="str">
        <f t="shared" si="278"/>
        <v/>
      </c>
      <c r="Z979" s="58" t="str">
        <f t="shared" si="285"/>
        <v/>
      </c>
      <c r="AA979" s="58" t="str">
        <f t="shared" si="279"/>
        <v/>
      </c>
      <c r="AB979" s="58" t="str">
        <f t="shared" si="286"/>
        <v/>
      </c>
    </row>
    <row r="980" spans="6:28" ht="14.5">
      <c r="F980" s="68" t="str">
        <f t="shared" si="287"/>
        <v/>
      </c>
      <c r="G980" s="62" t="str">
        <f t="shared" si="288"/>
        <v/>
      </c>
      <c r="H980" s="62" t="str">
        <f t="shared" si="289"/>
        <v/>
      </c>
      <c r="I980" s="62" t="str">
        <f t="shared" si="290"/>
        <v/>
      </c>
      <c r="J980" s="69" t="str">
        <f t="shared" si="276"/>
        <v/>
      </c>
      <c r="K980" s="62" t="str">
        <f t="shared" si="291"/>
        <v/>
      </c>
      <c r="L980" s="69" t="str">
        <f t="shared" si="277"/>
        <v/>
      </c>
      <c r="M980" s="62"/>
      <c r="N980" s="62" t="str">
        <f t="shared" si="275"/>
        <v/>
      </c>
      <c r="O980" s="62"/>
      <c r="P980" s="62"/>
      <c r="Q980" s="62"/>
      <c r="R980" s="63" t="e">
        <f t="shared" si="280"/>
        <v>#VALUE!</v>
      </c>
      <c r="S980" s="62"/>
      <c r="U980" s="36" t="str">
        <f t="shared" si="281"/>
        <v/>
      </c>
      <c r="V980" s="58" t="str">
        <f t="shared" si="282"/>
        <v/>
      </c>
      <c r="W980" s="58" t="str">
        <f t="shared" si="283"/>
        <v/>
      </c>
      <c r="X980" s="58" t="str">
        <f t="shared" si="284"/>
        <v/>
      </c>
      <c r="Y980" s="58" t="str">
        <f t="shared" si="278"/>
        <v/>
      </c>
      <c r="Z980" s="58" t="str">
        <f t="shared" si="285"/>
        <v/>
      </c>
      <c r="AA980" s="58" t="str">
        <f t="shared" si="279"/>
        <v/>
      </c>
      <c r="AB980" s="58" t="str">
        <f t="shared" si="286"/>
        <v/>
      </c>
    </row>
    <row r="981" spans="6:28" ht="14.5">
      <c r="F981" s="68" t="str">
        <f t="shared" si="287"/>
        <v/>
      </c>
      <c r="G981" s="62" t="str">
        <f t="shared" si="288"/>
        <v/>
      </c>
      <c r="H981" s="62" t="str">
        <f t="shared" si="289"/>
        <v/>
      </c>
      <c r="I981" s="62" t="str">
        <f t="shared" si="290"/>
        <v/>
      </c>
      <c r="J981" s="69" t="str">
        <f t="shared" si="276"/>
        <v/>
      </c>
      <c r="K981" s="62" t="str">
        <f t="shared" si="291"/>
        <v/>
      </c>
      <c r="L981" s="69" t="str">
        <f t="shared" si="277"/>
        <v/>
      </c>
      <c r="M981" s="62"/>
      <c r="N981" s="62" t="str">
        <f t="shared" si="275"/>
        <v/>
      </c>
      <c r="O981" s="62"/>
      <c r="P981" s="62"/>
      <c r="Q981" s="62"/>
      <c r="R981" s="63" t="e">
        <f t="shared" si="280"/>
        <v>#VALUE!</v>
      </c>
      <c r="S981" s="62"/>
      <c r="U981" s="36" t="str">
        <f t="shared" si="281"/>
        <v/>
      </c>
      <c r="V981" s="58" t="str">
        <f t="shared" si="282"/>
        <v/>
      </c>
      <c r="W981" s="58" t="str">
        <f t="shared" si="283"/>
        <v/>
      </c>
      <c r="X981" s="58" t="str">
        <f t="shared" si="284"/>
        <v/>
      </c>
      <c r="Y981" s="58" t="str">
        <f t="shared" si="278"/>
        <v/>
      </c>
      <c r="Z981" s="58" t="str">
        <f t="shared" si="285"/>
        <v/>
      </c>
      <c r="AA981" s="58" t="str">
        <f t="shared" si="279"/>
        <v/>
      </c>
      <c r="AB981" s="58" t="str">
        <f t="shared" si="286"/>
        <v/>
      </c>
    </row>
    <row r="982" spans="6:28" ht="14.5">
      <c r="F982" s="68" t="str">
        <f t="shared" si="287"/>
        <v/>
      </c>
      <c r="G982" s="62" t="str">
        <f t="shared" si="288"/>
        <v/>
      </c>
      <c r="H982" s="62" t="str">
        <f t="shared" si="289"/>
        <v/>
      </c>
      <c r="I982" s="62" t="str">
        <f t="shared" si="290"/>
        <v/>
      </c>
      <c r="J982" s="69" t="str">
        <f t="shared" si="276"/>
        <v/>
      </c>
      <c r="K982" s="62" t="str">
        <f t="shared" si="291"/>
        <v/>
      </c>
      <c r="L982" s="69" t="str">
        <f t="shared" si="277"/>
        <v/>
      </c>
      <c r="M982" s="62"/>
      <c r="N982" s="62" t="str">
        <f t="shared" si="275"/>
        <v/>
      </c>
      <c r="O982" s="62"/>
      <c r="P982" s="62"/>
      <c r="Q982" s="62"/>
      <c r="R982" s="63" t="e">
        <f t="shared" si="280"/>
        <v>#VALUE!</v>
      </c>
      <c r="S982" s="62"/>
      <c r="U982" s="36" t="str">
        <f t="shared" si="281"/>
        <v/>
      </c>
      <c r="V982" s="58" t="str">
        <f t="shared" si="282"/>
        <v/>
      </c>
      <c r="W982" s="58" t="str">
        <f t="shared" si="283"/>
        <v/>
      </c>
      <c r="X982" s="58" t="str">
        <f t="shared" si="284"/>
        <v/>
      </c>
      <c r="Y982" s="58" t="str">
        <f t="shared" si="278"/>
        <v/>
      </c>
      <c r="Z982" s="58" t="str">
        <f t="shared" si="285"/>
        <v/>
      </c>
      <c r="AA982" s="58" t="str">
        <f t="shared" si="279"/>
        <v/>
      </c>
      <c r="AB982" s="58" t="str">
        <f t="shared" si="286"/>
        <v/>
      </c>
    </row>
    <row r="983" spans="6:28" ht="14.5">
      <c r="F983" s="68" t="str">
        <f t="shared" si="287"/>
        <v/>
      </c>
      <c r="G983" s="62" t="str">
        <f t="shared" si="288"/>
        <v/>
      </c>
      <c r="H983" s="62" t="str">
        <f t="shared" si="289"/>
        <v/>
      </c>
      <c r="I983" s="62" t="str">
        <f t="shared" si="290"/>
        <v/>
      </c>
      <c r="J983" s="69" t="str">
        <f t="shared" si="276"/>
        <v/>
      </c>
      <c r="K983" s="62" t="str">
        <f t="shared" si="291"/>
        <v/>
      </c>
      <c r="L983" s="69" t="str">
        <f t="shared" si="277"/>
        <v/>
      </c>
      <c r="M983" s="62"/>
      <c r="N983" s="62" t="str">
        <f t="shared" si="275"/>
        <v/>
      </c>
      <c r="O983" s="62"/>
      <c r="P983" s="62"/>
      <c r="Q983" s="62"/>
      <c r="R983" s="63" t="e">
        <f t="shared" si="280"/>
        <v>#VALUE!</v>
      </c>
      <c r="S983" s="62"/>
      <c r="U983" s="36" t="str">
        <f t="shared" si="281"/>
        <v/>
      </c>
      <c r="V983" s="58" t="str">
        <f t="shared" si="282"/>
        <v/>
      </c>
      <c r="W983" s="58" t="str">
        <f t="shared" si="283"/>
        <v/>
      </c>
      <c r="X983" s="58" t="str">
        <f t="shared" si="284"/>
        <v/>
      </c>
      <c r="Y983" s="58" t="str">
        <f t="shared" si="278"/>
        <v/>
      </c>
      <c r="Z983" s="58" t="str">
        <f t="shared" si="285"/>
        <v/>
      </c>
      <c r="AA983" s="58" t="str">
        <f t="shared" si="279"/>
        <v/>
      </c>
      <c r="AB983" s="58" t="str">
        <f t="shared" si="286"/>
        <v/>
      </c>
    </row>
    <row r="984" spans="6:28" ht="14.5">
      <c r="F984" s="68" t="str">
        <f t="shared" si="287"/>
        <v/>
      </c>
      <c r="G984" s="62" t="str">
        <f t="shared" si="288"/>
        <v/>
      </c>
      <c r="H984" s="62" t="str">
        <f t="shared" si="289"/>
        <v/>
      </c>
      <c r="I984" s="62" t="str">
        <f t="shared" si="290"/>
        <v/>
      </c>
      <c r="J984" s="69" t="str">
        <f t="shared" si="276"/>
        <v/>
      </c>
      <c r="K984" s="62" t="str">
        <f t="shared" si="291"/>
        <v/>
      </c>
      <c r="L984" s="69" t="str">
        <f t="shared" si="277"/>
        <v/>
      </c>
      <c r="M984" s="62"/>
      <c r="N984" s="62" t="str">
        <f t="shared" si="275"/>
        <v/>
      </c>
      <c r="O984" s="62"/>
      <c r="P984" s="62"/>
      <c r="Q984" s="62"/>
      <c r="R984" s="63" t="e">
        <f t="shared" si="280"/>
        <v>#VALUE!</v>
      </c>
      <c r="S984" s="62"/>
      <c r="U984" s="36" t="str">
        <f t="shared" si="281"/>
        <v/>
      </c>
      <c r="V984" s="58" t="str">
        <f t="shared" si="282"/>
        <v/>
      </c>
      <c r="W984" s="58" t="str">
        <f t="shared" si="283"/>
        <v/>
      </c>
      <c r="X984" s="58" t="str">
        <f t="shared" si="284"/>
        <v/>
      </c>
      <c r="Y984" s="58" t="str">
        <f t="shared" si="278"/>
        <v/>
      </c>
      <c r="Z984" s="58" t="str">
        <f t="shared" si="285"/>
        <v/>
      </c>
      <c r="AA984" s="58" t="str">
        <f t="shared" si="279"/>
        <v/>
      </c>
      <c r="AB984" s="58" t="str">
        <f t="shared" si="286"/>
        <v/>
      </c>
    </row>
    <row r="985" spans="6:28" ht="14.5">
      <c r="F985" s="68" t="str">
        <f t="shared" si="287"/>
        <v/>
      </c>
      <c r="G985" s="62" t="str">
        <f t="shared" si="288"/>
        <v/>
      </c>
      <c r="H985" s="62" t="str">
        <f t="shared" si="289"/>
        <v/>
      </c>
      <c r="I985" s="62" t="str">
        <f t="shared" si="290"/>
        <v/>
      </c>
      <c r="J985" s="69" t="str">
        <f t="shared" si="276"/>
        <v/>
      </c>
      <c r="K985" s="62" t="str">
        <f t="shared" si="291"/>
        <v/>
      </c>
      <c r="L985" s="69" t="str">
        <f t="shared" si="277"/>
        <v/>
      </c>
      <c r="M985" s="62"/>
      <c r="N985" s="62" t="str">
        <f t="shared" si="275"/>
        <v/>
      </c>
      <c r="O985" s="62"/>
      <c r="P985" s="62"/>
      <c r="Q985" s="62"/>
      <c r="R985" s="63" t="e">
        <f t="shared" si="280"/>
        <v>#VALUE!</v>
      </c>
      <c r="S985" s="62"/>
      <c r="U985" s="36" t="str">
        <f t="shared" si="281"/>
        <v/>
      </c>
      <c r="V985" s="58" t="str">
        <f t="shared" si="282"/>
        <v/>
      </c>
      <c r="W985" s="58" t="str">
        <f t="shared" si="283"/>
        <v/>
      </c>
      <c r="X985" s="58" t="str">
        <f t="shared" si="284"/>
        <v/>
      </c>
      <c r="Y985" s="58" t="str">
        <f t="shared" si="278"/>
        <v/>
      </c>
      <c r="Z985" s="58" t="str">
        <f t="shared" si="285"/>
        <v/>
      </c>
      <c r="AA985" s="58" t="str">
        <f t="shared" si="279"/>
        <v/>
      </c>
      <c r="AB985" s="58" t="str">
        <f t="shared" si="286"/>
        <v/>
      </c>
    </row>
    <row r="986" spans="6:28" ht="14.5">
      <c r="F986" s="68" t="str">
        <f t="shared" si="287"/>
        <v/>
      </c>
      <c r="G986" s="62" t="str">
        <f t="shared" si="288"/>
        <v/>
      </c>
      <c r="H986" s="62" t="str">
        <f t="shared" si="289"/>
        <v/>
      </c>
      <c r="I986" s="62" t="str">
        <f t="shared" si="290"/>
        <v/>
      </c>
      <c r="J986" s="69" t="str">
        <f t="shared" si="276"/>
        <v/>
      </c>
      <c r="K986" s="62" t="str">
        <f t="shared" si="291"/>
        <v/>
      </c>
      <c r="L986" s="69" t="str">
        <f t="shared" si="277"/>
        <v/>
      </c>
      <c r="M986" s="62"/>
      <c r="N986" s="62" t="str">
        <f t="shared" si="275"/>
        <v/>
      </c>
      <c r="O986" s="62"/>
      <c r="P986" s="62"/>
      <c r="Q986" s="62"/>
      <c r="R986" s="63" t="e">
        <f t="shared" si="280"/>
        <v>#VALUE!</v>
      </c>
      <c r="S986" s="62"/>
      <c r="U986" s="36" t="str">
        <f t="shared" si="281"/>
        <v/>
      </c>
      <c r="V986" s="58" t="str">
        <f t="shared" si="282"/>
        <v/>
      </c>
      <c r="W986" s="58" t="str">
        <f t="shared" si="283"/>
        <v/>
      </c>
      <c r="X986" s="58" t="str">
        <f t="shared" si="284"/>
        <v/>
      </c>
      <c r="Y986" s="58" t="str">
        <f t="shared" si="278"/>
        <v/>
      </c>
      <c r="Z986" s="58" t="str">
        <f t="shared" si="285"/>
        <v/>
      </c>
      <c r="AA986" s="58" t="str">
        <f t="shared" si="279"/>
        <v/>
      </c>
      <c r="AB986" s="58" t="str">
        <f t="shared" si="286"/>
        <v/>
      </c>
    </row>
    <row r="987" spans="6:28" ht="14.5">
      <c r="F987" s="68" t="str">
        <f t="shared" si="287"/>
        <v/>
      </c>
      <c r="G987" s="62" t="str">
        <f t="shared" si="288"/>
        <v/>
      </c>
      <c r="H987" s="62" t="str">
        <f t="shared" si="289"/>
        <v/>
      </c>
      <c r="I987" s="62" t="str">
        <f t="shared" si="290"/>
        <v/>
      </c>
      <c r="J987" s="69" t="str">
        <f t="shared" si="276"/>
        <v/>
      </c>
      <c r="K987" s="62" t="str">
        <f t="shared" si="291"/>
        <v/>
      </c>
      <c r="L987" s="69" t="str">
        <f t="shared" si="277"/>
        <v/>
      </c>
      <c r="M987" s="62"/>
      <c r="N987" s="62" t="str">
        <f t="shared" si="275"/>
        <v/>
      </c>
      <c r="O987" s="62"/>
      <c r="P987" s="62"/>
      <c r="Q987" s="62"/>
      <c r="R987" s="63" t="e">
        <f t="shared" si="280"/>
        <v>#VALUE!</v>
      </c>
      <c r="S987" s="62"/>
      <c r="U987" s="36" t="str">
        <f t="shared" si="281"/>
        <v/>
      </c>
      <c r="V987" s="58" t="str">
        <f t="shared" si="282"/>
        <v/>
      </c>
      <c r="W987" s="58" t="str">
        <f t="shared" si="283"/>
        <v/>
      </c>
      <c r="X987" s="58" t="str">
        <f t="shared" si="284"/>
        <v/>
      </c>
      <c r="Y987" s="58" t="str">
        <f t="shared" si="278"/>
        <v/>
      </c>
      <c r="Z987" s="58" t="str">
        <f t="shared" si="285"/>
        <v/>
      </c>
      <c r="AA987" s="58" t="str">
        <f t="shared" si="279"/>
        <v/>
      </c>
      <c r="AB987" s="58" t="str">
        <f t="shared" si="286"/>
        <v/>
      </c>
    </row>
    <row r="988" spans="6:28" ht="14.5">
      <c r="F988" s="68" t="str">
        <f t="shared" si="287"/>
        <v/>
      </c>
      <c r="G988" s="62" t="str">
        <f t="shared" si="288"/>
        <v/>
      </c>
      <c r="H988" s="62" t="str">
        <f t="shared" si="289"/>
        <v/>
      </c>
      <c r="I988" s="62" t="str">
        <f t="shared" si="290"/>
        <v/>
      </c>
      <c r="J988" s="69" t="str">
        <f t="shared" si="276"/>
        <v/>
      </c>
      <c r="K988" s="62" t="str">
        <f t="shared" si="291"/>
        <v/>
      </c>
      <c r="L988" s="69" t="str">
        <f t="shared" si="277"/>
        <v/>
      </c>
      <c r="M988" s="62"/>
      <c r="N988" s="62" t="str">
        <f t="shared" si="275"/>
        <v/>
      </c>
      <c r="O988" s="62"/>
      <c r="P988" s="62"/>
      <c r="Q988" s="62"/>
      <c r="R988" s="63" t="e">
        <f t="shared" si="280"/>
        <v>#VALUE!</v>
      </c>
      <c r="S988" s="62"/>
      <c r="U988" s="36" t="str">
        <f t="shared" si="281"/>
        <v/>
      </c>
      <c r="V988" s="58" t="str">
        <f t="shared" si="282"/>
        <v/>
      </c>
      <c r="W988" s="58" t="str">
        <f t="shared" si="283"/>
        <v/>
      </c>
      <c r="X988" s="58" t="str">
        <f t="shared" si="284"/>
        <v/>
      </c>
      <c r="Y988" s="58" t="str">
        <f t="shared" si="278"/>
        <v/>
      </c>
      <c r="Z988" s="58" t="str">
        <f t="shared" si="285"/>
        <v/>
      </c>
      <c r="AA988" s="58" t="str">
        <f t="shared" si="279"/>
        <v/>
      </c>
      <c r="AB988" s="58" t="str">
        <f t="shared" si="286"/>
        <v/>
      </c>
    </row>
    <row r="989" spans="6:28" ht="14.5">
      <c r="F989" s="68" t="str">
        <f t="shared" si="287"/>
        <v/>
      </c>
      <c r="G989" s="62" t="str">
        <f t="shared" si="288"/>
        <v/>
      </c>
      <c r="H989" s="62" t="str">
        <f t="shared" si="289"/>
        <v/>
      </c>
      <c r="I989" s="62" t="str">
        <f t="shared" si="290"/>
        <v/>
      </c>
      <c r="J989" s="69" t="str">
        <f t="shared" si="276"/>
        <v/>
      </c>
      <c r="K989" s="62" t="str">
        <f t="shared" si="291"/>
        <v/>
      </c>
      <c r="L989" s="69" t="str">
        <f t="shared" si="277"/>
        <v/>
      </c>
      <c r="M989" s="62"/>
      <c r="N989" s="62" t="str">
        <f t="shared" si="275"/>
        <v/>
      </c>
      <c r="O989" s="62"/>
      <c r="P989" s="62"/>
      <c r="Q989" s="62"/>
      <c r="R989" s="63" t="e">
        <f t="shared" si="280"/>
        <v>#VALUE!</v>
      </c>
      <c r="S989" s="62"/>
      <c r="U989" s="36" t="str">
        <f t="shared" si="281"/>
        <v/>
      </c>
      <c r="V989" s="58" t="str">
        <f t="shared" si="282"/>
        <v/>
      </c>
      <c r="W989" s="58" t="str">
        <f t="shared" si="283"/>
        <v/>
      </c>
      <c r="X989" s="58" t="str">
        <f t="shared" si="284"/>
        <v/>
      </c>
      <c r="Y989" s="58" t="str">
        <f t="shared" si="278"/>
        <v/>
      </c>
      <c r="Z989" s="58" t="str">
        <f t="shared" si="285"/>
        <v/>
      </c>
      <c r="AA989" s="58" t="str">
        <f t="shared" si="279"/>
        <v/>
      </c>
      <c r="AB989" s="58" t="str">
        <f t="shared" si="286"/>
        <v/>
      </c>
    </row>
    <row r="990" spans="6:28" ht="14.5">
      <c r="F990" s="68" t="str">
        <f t="shared" si="287"/>
        <v/>
      </c>
      <c r="G990" s="62" t="str">
        <f t="shared" si="288"/>
        <v/>
      </c>
      <c r="H990" s="62" t="str">
        <f t="shared" si="289"/>
        <v/>
      </c>
      <c r="I990" s="62" t="str">
        <f t="shared" si="290"/>
        <v/>
      </c>
      <c r="J990" s="69" t="str">
        <f t="shared" si="276"/>
        <v/>
      </c>
      <c r="K990" s="62" t="str">
        <f t="shared" si="291"/>
        <v/>
      </c>
      <c r="L990" s="69" t="str">
        <f t="shared" si="277"/>
        <v/>
      </c>
      <c r="M990" s="62"/>
      <c r="N990" s="62" t="str">
        <f t="shared" si="275"/>
        <v/>
      </c>
      <c r="O990" s="62"/>
      <c r="P990" s="62"/>
      <c r="Q990" s="62"/>
      <c r="R990" s="63" t="e">
        <f t="shared" si="280"/>
        <v>#VALUE!</v>
      </c>
      <c r="S990" s="62"/>
      <c r="U990" s="36" t="str">
        <f t="shared" si="281"/>
        <v/>
      </c>
      <c r="V990" s="58" t="str">
        <f t="shared" si="282"/>
        <v/>
      </c>
      <c r="W990" s="58" t="str">
        <f t="shared" si="283"/>
        <v/>
      </c>
      <c r="X990" s="58" t="str">
        <f t="shared" si="284"/>
        <v/>
      </c>
      <c r="Y990" s="58" t="str">
        <f t="shared" si="278"/>
        <v/>
      </c>
      <c r="Z990" s="58" t="str">
        <f t="shared" si="285"/>
        <v/>
      </c>
      <c r="AA990" s="58" t="str">
        <f t="shared" si="279"/>
        <v/>
      </c>
      <c r="AB990" s="58" t="str">
        <f t="shared" si="286"/>
        <v/>
      </c>
    </row>
    <row r="991" spans="6:28" ht="14.5">
      <c r="F991" s="68" t="str">
        <f t="shared" si="287"/>
        <v/>
      </c>
      <c r="G991" s="62" t="str">
        <f t="shared" si="288"/>
        <v/>
      </c>
      <c r="H991" s="62" t="str">
        <f t="shared" si="289"/>
        <v/>
      </c>
      <c r="I991" s="62" t="str">
        <f t="shared" si="290"/>
        <v/>
      </c>
      <c r="J991" s="69" t="str">
        <f t="shared" si="276"/>
        <v/>
      </c>
      <c r="K991" s="62" t="str">
        <f t="shared" si="291"/>
        <v/>
      </c>
      <c r="L991" s="69" t="str">
        <f t="shared" si="277"/>
        <v/>
      </c>
      <c r="M991" s="62"/>
      <c r="N991" s="62" t="str">
        <f t="shared" si="275"/>
        <v/>
      </c>
      <c r="O991" s="62"/>
      <c r="P991" s="62"/>
      <c r="Q991" s="62"/>
      <c r="R991" s="63" t="e">
        <f t="shared" si="280"/>
        <v>#VALUE!</v>
      </c>
      <c r="S991" s="62"/>
      <c r="U991" s="36" t="str">
        <f t="shared" si="281"/>
        <v/>
      </c>
      <c r="V991" s="58" t="str">
        <f t="shared" si="282"/>
        <v/>
      </c>
      <c r="W991" s="58" t="str">
        <f t="shared" si="283"/>
        <v/>
      </c>
      <c r="X991" s="58" t="str">
        <f t="shared" si="284"/>
        <v/>
      </c>
      <c r="Y991" s="58" t="str">
        <f t="shared" si="278"/>
        <v/>
      </c>
      <c r="Z991" s="58" t="str">
        <f t="shared" si="285"/>
        <v/>
      </c>
      <c r="AA991" s="58" t="str">
        <f t="shared" si="279"/>
        <v/>
      </c>
      <c r="AB991" s="58" t="str">
        <f t="shared" si="286"/>
        <v/>
      </c>
    </row>
    <row r="992" spans="6:28" ht="14.5">
      <c r="F992" s="68" t="str">
        <f t="shared" si="287"/>
        <v/>
      </c>
      <c r="G992" s="62" t="str">
        <f t="shared" si="288"/>
        <v/>
      </c>
      <c r="H992" s="62" t="str">
        <f t="shared" si="289"/>
        <v/>
      </c>
      <c r="I992" s="62" t="str">
        <f t="shared" si="290"/>
        <v/>
      </c>
      <c r="J992" s="69" t="str">
        <f t="shared" si="276"/>
        <v/>
      </c>
      <c r="K992" s="62" t="str">
        <f t="shared" si="291"/>
        <v/>
      </c>
      <c r="L992" s="69" t="str">
        <f t="shared" si="277"/>
        <v/>
      </c>
      <c r="M992" s="62"/>
      <c r="N992" s="62" t="str">
        <f t="shared" si="275"/>
        <v/>
      </c>
      <c r="O992" s="62"/>
      <c r="P992" s="62"/>
      <c r="Q992" s="62"/>
      <c r="R992" s="63" t="e">
        <f t="shared" si="280"/>
        <v>#VALUE!</v>
      </c>
      <c r="S992" s="62"/>
      <c r="U992" s="36" t="str">
        <f t="shared" si="281"/>
        <v/>
      </c>
      <c r="V992" s="58" t="str">
        <f t="shared" si="282"/>
        <v/>
      </c>
      <c r="W992" s="58" t="str">
        <f t="shared" si="283"/>
        <v/>
      </c>
      <c r="X992" s="58" t="str">
        <f t="shared" si="284"/>
        <v/>
      </c>
      <c r="Y992" s="58" t="str">
        <f t="shared" si="278"/>
        <v/>
      </c>
      <c r="Z992" s="58" t="str">
        <f t="shared" si="285"/>
        <v/>
      </c>
      <c r="AA992" s="58" t="str">
        <f t="shared" si="279"/>
        <v/>
      </c>
      <c r="AB992" s="58" t="str">
        <f t="shared" si="286"/>
        <v/>
      </c>
    </row>
    <row r="993" spans="6:28" ht="14.5">
      <c r="F993" s="68" t="str">
        <f t="shared" si="287"/>
        <v/>
      </c>
      <c r="G993" s="62" t="str">
        <f t="shared" si="288"/>
        <v/>
      </c>
      <c r="H993" s="62" t="str">
        <f t="shared" si="289"/>
        <v/>
      </c>
      <c r="I993" s="62" t="str">
        <f t="shared" si="290"/>
        <v/>
      </c>
      <c r="J993" s="69" t="str">
        <f t="shared" si="276"/>
        <v/>
      </c>
      <c r="K993" s="62" t="str">
        <f t="shared" si="291"/>
        <v/>
      </c>
      <c r="L993" s="69" t="str">
        <f t="shared" si="277"/>
        <v/>
      </c>
      <c r="M993" s="62"/>
      <c r="N993" s="62" t="str">
        <f t="shared" si="275"/>
        <v/>
      </c>
      <c r="O993" s="62"/>
      <c r="P993" s="62"/>
      <c r="Q993" s="62"/>
      <c r="R993" s="63" t="e">
        <f t="shared" si="280"/>
        <v>#VALUE!</v>
      </c>
      <c r="S993" s="62"/>
      <c r="U993" s="36" t="str">
        <f t="shared" si="281"/>
        <v/>
      </c>
      <c r="V993" s="58" t="str">
        <f t="shared" si="282"/>
        <v/>
      </c>
      <c r="W993" s="58" t="str">
        <f t="shared" si="283"/>
        <v/>
      </c>
      <c r="X993" s="58" t="str">
        <f t="shared" si="284"/>
        <v/>
      </c>
      <c r="Y993" s="58" t="str">
        <f t="shared" si="278"/>
        <v/>
      </c>
      <c r="Z993" s="58" t="str">
        <f t="shared" si="285"/>
        <v/>
      </c>
      <c r="AA993" s="58" t="str">
        <f t="shared" si="279"/>
        <v/>
      </c>
      <c r="AB993" s="58" t="str">
        <f t="shared" si="286"/>
        <v/>
      </c>
    </row>
    <row r="994" spans="6:28" ht="14.5">
      <c r="F994" s="68" t="str">
        <f t="shared" si="287"/>
        <v/>
      </c>
      <c r="G994" s="62" t="str">
        <f t="shared" si="288"/>
        <v/>
      </c>
      <c r="H994" s="62" t="str">
        <f t="shared" si="289"/>
        <v/>
      </c>
      <c r="I994" s="62" t="str">
        <f t="shared" si="290"/>
        <v/>
      </c>
      <c r="J994" s="69" t="str">
        <f t="shared" si="276"/>
        <v/>
      </c>
      <c r="K994" s="62" t="str">
        <f t="shared" si="291"/>
        <v/>
      </c>
      <c r="L994" s="69" t="str">
        <f t="shared" si="277"/>
        <v/>
      </c>
      <c r="M994" s="62"/>
      <c r="N994" s="62" t="str">
        <f t="shared" si="275"/>
        <v/>
      </c>
      <c r="O994" s="62"/>
      <c r="P994" s="62"/>
      <c r="Q994" s="62"/>
      <c r="R994" s="63" t="e">
        <f t="shared" si="280"/>
        <v>#VALUE!</v>
      </c>
      <c r="S994" s="62"/>
      <c r="U994" s="36" t="str">
        <f t="shared" si="281"/>
        <v/>
      </c>
      <c r="V994" s="58" t="str">
        <f t="shared" si="282"/>
        <v/>
      </c>
      <c r="W994" s="58" t="str">
        <f t="shared" si="283"/>
        <v/>
      </c>
      <c r="X994" s="58" t="str">
        <f t="shared" si="284"/>
        <v/>
      </c>
      <c r="Y994" s="58" t="str">
        <f t="shared" si="278"/>
        <v/>
      </c>
      <c r="Z994" s="58" t="str">
        <f t="shared" si="285"/>
        <v/>
      </c>
      <c r="AA994" s="58" t="str">
        <f t="shared" si="279"/>
        <v/>
      </c>
      <c r="AB994" s="58" t="str">
        <f t="shared" si="286"/>
        <v/>
      </c>
    </row>
    <row r="995" spans="6:28" ht="14.5">
      <c r="F995" s="68" t="str">
        <f t="shared" si="287"/>
        <v/>
      </c>
      <c r="G995" s="62" t="str">
        <f t="shared" si="288"/>
        <v/>
      </c>
      <c r="H995" s="62" t="str">
        <f t="shared" si="289"/>
        <v/>
      </c>
      <c r="I995" s="62" t="str">
        <f t="shared" si="290"/>
        <v/>
      </c>
      <c r="J995" s="69" t="str">
        <f t="shared" si="276"/>
        <v/>
      </c>
      <c r="K995" s="62" t="str">
        <f t="shared" si="291"/>
        <v/>
      </c>
      <c r="L995" s="69" t="str">
        <f t="shared" si="277"/>
        <v/>
      </c>
      <c r="M995" s="62"/>
      <c r="N995" s="62" t="str">
        <f t="shared" si="275"/>
        <v/>
      </c>
      <c r="O995" s="62"/>
      <c r="P995" s="62"/>
      <c r="Q995" s="62"/>
      <c r="R995" s="63" t="e">
        <f t="shared" si="280"/>
        <v>#VALUE!</v>
      </c>
      <c r="S995" s="62"/>
      <c r="U995" s="36" t="str">
        <f t="shared" si="281"/>
        <v/>
      </c>
      <c r="V995" s="58" t="str">
        <f t="shared" si="282"/>
        <v/>
      </c>
      <c r="W995" s="58" t="str">
        <f t="shared" si="283"/>
        <v/>
      </c>
      <c r="X995" s="58" t="str">
        <f t="shared" si="284"/>
        <v/>
      </c>
      <c r="Y995" s="58" t="str">
        <f t="shared" si="278"/>
        <v/>
      </c>
      <c r="Z995" s="58" t="str">
        <f t="shared" si="285"/>
        <v/>
      </c>
      <c r="AA995" s="58" t="str">
        <f t="shared" si="279"/>
        <v/>
      </c>
      <c r="AB995" s="58" t="str">
        <f t="shared" si="286"/>
        <v/>
      </c>
    </row>
    <row r="996" spans="6:28" ht="14.5">
      <c r="F996" s="68" t="str">
        <f t="shared" si="287"/>
        <v/>
      </c>
      <c r="G996" s="62" t="str">
        <f t="shared" si="288"/>
        <v/>
      </c>
      <c r="H996" s="62" t="str">
        <f t="shared" si="289"/>
        <v/>
      </c>
      <c r="I996" s="62" t="str">
        <f t="shared" si="290"/>
        <v/>
      </c>
      <c r="J996" s="69" t="str">
        <f t="shared" si="276"/>
        <v/>
      </c>
      <c r="K996" s="62" t="str">
        <f t="shared" si="291"/>
        <v/>
      </c>
      <c r="L996" s="69" t="str">
        <f t="shared" si="277"/>
        <v/>
      </c>
      <c r="M996" s="62"/>
      <c r="N996" s="62" t="str">
        <f t="shared" si="275"/>
        <v/>
      </c>
      <c r="O996" s="62"/>
      <c r="P996" s="62"/>
      <c r="Q996" s="62"/>
      <c r="R996" s="63" t="e">
        <f t="shared" si="280"/>
        <v>#VALUE!</v>
      </c>
      <c r="S996" s="62"/>
      <c r="U996" s="36" t="str">
        <f t="shared" si="281"/>
        <v/>
      </c>
      <c r="V996" s="58" t="str">
        <f t="shared" si="282"/>
        <v/>
      </c>
      <c r="W996" s="58" t="str">
        <f t="shared" si="283"/>
        <v/>
      </c>
      <c r="X996" s="58" t="str">
        <f t="shared" si="284"/>
        <v/>
      </c>
      <c r="Y996" s="58" t="str">
        <f t="shared" si="278"/>
        <v/>
      </c>
      <c r="Z996" s="58" t="str">
        <f t="shared" si="285"/>
        <v/>
      </c>
      <c r="AA996" s="58" t="str">
        <f t="shared" si="279"/>
        <v/>
      </c>
      <c r="AB996" s="58" t="str">
        <f t="shared" si="286"/>
        <v/>
      </c>
    </row>
    <row r="997" spans="6:28" ht="14.5">
      <c r="F997" s="68" t="str">
        <f t="shared" si="287"/>
        <v/>
      </c>
      <c r="G997" s="62" t="str">
        <f t="shared" si="288"/>
        <v/>
      </c>
      <c r="H997" s="62" t="str">
        <f t="shared" si="289"/>
        <v/>
      </c>
      <c r="I997" s="62" t="str">
        <f t="shared" si="290"/>
        <v/>
      </c>
      <c r="J997" s="69" t="str">
        <f t="shared" si="276"/>
        <v/>
      </c>
      <c r="K997" s="62" t="str">
        <f t="shared" si="291"/>
        <v/>
      </c>
      <c r="L997" s="69" t="str">
        <f t="shared" si="277"/>
        <v/>
      </c>
      <c r="M997" s="62"/>
      <c r="N997" s="62" t="str">
        <f t="shared" si="275"/>
        <v/>
      </c>
      <c r="O997" s="62"/>
      <c r="P997" s="62"/>
      <c r="Q997" s="62"/>
      <c r="R997" s="63" t="e">
        <f t="shared" si="280"/>
        <v>#VALUE!</v>
      </c>
      <c r="S997" s="62"/>
      <c r="U997" s="36" t="str">
        <f t="shared" si="281"/>
        <v/>
      </c>
      <c r="V997" s="58" t="str">
        <f t="shared" si="282"/>
        <v/>
      </c>
      <c r="W997" s="58" t="str">
        <f t="shared" si="283"/>
        <v/>
      </c>
      <c r="X997" s="58" t="str">
        <f t="shared" si="284"/>
        <v/>
      </c>
      <c r="Y997" s="58" t="str">
        <f t="shared" si="278"/>
        <v/>
      </c>
      <c r="Z997" s="58" t="str">
        <f t="shared" si="285"/>
        <v/>
      </c>
      <c r="AA997" s="58" t="str">
        <f t="shared" si="279"/>
        <v/>
      </c>
      <c r="AB997" s="58" t="str">
        <f t="shared" si="286"/>
        <v/>
      </c>
    </row>
    <row r="998" spans="6:28" ht="14.5">
      <c r="F998" s="68" t="str">
        <f t="shared" si="287"/>
        <v/>
      </c>
      <c r="G998" s="62" t="str">
        <f t="shared" si="288"/>
        <v/>
      </c>
      <c r="H998" s="62" t="str">
        <f t="shared" si="289"/>
        <v/>
      </c>
      <c r="I998" s="62" t="str">
        <f t="shared" si="290"/>
        <v/>
      </c>
      <c r="J998" s="69" t="str">
        <f t="shared" si="276"/>
        <v/>
      </c>
      <c r="K998" s="62" t="str">
        <f t="shared" si="291"/>
        <v/>
      </c>
      <c r="L998" s="69" t="str">
        <f t="shared" si="277"/>
        <v/>
      </c>
      <c r="M998" s="62"/>
      <c r="N998" s="62" t="str">
        <f t="shared" si="275"/>
        <v/>
      </c>
      <c r="O998" s="62"/>
      <c r="P998" s="62"/>
      <c r="Q998" s="62"/>
      <c r="R998" s="63" t="e">
        <f t="shared" si="280"/>
        <v>#VALUE!</v>
      </c>
      <c r="S998" s="62"/>
      <c r="U998" s="36" t="str">
        <f t="shared" si="281"/>
        <v/>
      </c>
      <c r="V998" s="58" t="str">
        <f t="shared" si="282"/>
        <v/>
      </c>
      <c r="W998" s="58" t="str">
        <f t="shared" si="283"/>
        <v/>
      </c>
      <c r="X998" s="58" t="str">
        <f t="shared" si="284"/>
        <v/>
      </c>
      <c r="Y998" s="58" t="str">
        <f t="shared" si="278"/>
        <v/>
      </c>
      <c r="Z998" s="58" t="str">
        <f t="shared" si="285"/>
        <v/>
      </c>
      <c r="AA998" s="58" t="str">
        <f t="shared" si="279"/>
        <v/>
      </c>
      <c r="AB998" s="58" t="str">
        <f t="shared" si="286"/>
        <v/>
      </c>
    </row>
    <row r="999" spans="6:28" ht="14.5">
      <c r="F999" s="68" t="str">
        <f t="shared" si="287"/>
        <v/>
      </c>
      <c r="G999" s="62" t="str">
        <f t="shared" si="288"/>
        <v/>
      </c>
      <c r="H999" s="62" t="str">
        <f t="shared" si="289"/>
        <v/>
      </c>
      <c r="I999" s="62" t="str">
        <f t="shared" si="290"/>
        <v/>
      </c>
      <c r="J999" s="69" t="str">
        <f t="shared" si="276"/>
        <v/>
      </c>
      <c r="K999" s="62" t="str">
        <f t="shared" si="291"/>
        <v/>
      </c>
      <c r="L999" s="69" t="str">
        <f t="shared" si="277"/>
        <v/>
      </c>
      <c r="M999" s="62"/>
      <c r="N999" s="62" t="str">
        <f t="shared" si="275"/>
        <v/>
      </c>
      <c r="O999" s="62"/>
      <c r="P999" s="62"/>
      <c r="Q999" s="62"/>
      <c r="R999" s="63" t="e">
        <f t="shared" si="280"/>
        <v>#VALUE!</v>
      </c>
      <c r="S999" s="62"/>
      <c r="U999" s="36" t="str">
        <f t="shared" si="281"/>
        <v/>
      </c>
      <c r="V999" s="58" t="str">
        <f t="shared" si="282"/>
        <v/>
      </c>
      <c r="W999" s="58" t="str">
        <f t="shared" si="283"/>
        <v/>
      </c>
      <c r="X999" s="58" t="str">
        <f t="shared" si="284"/>
        <v/>
      </c>
      <c r="Y999" s="58" t="str">
        <f t="shared" si="278"/>
        <v/>
      </c>
      <c r="Z999" s="58" t="str">
        <f t="shared" si="285"/>
        <v/>
      </c>
      <c r="AA999" s="58" t="str">
        <f t="shared" si="279"/>
        <v/>
      </c>
      <c r="AB999" s="58" t="str">
        <f t="shared" si="286"/>
        <v/>
      </c>
    </row>
    <row r="1000" spans="6:28" ht="14.5">
      <c r="F1000" s="68" t="str">
        <f t="shared" si="287"/>
        <v/>
      </c>
      <c r="G1000" s="62" t="str">
        <f t="shared" si="288"/>
        <v/>
      </c>
      <c r="H1000" s="62" t="str">
        <f t="shared" si="289"/>
        <v/>
      </c>
      <c r="I1000" s="62" t="str">
        <f t="shared" si="290"/>
        <v/>
      </c>
      <c r="J1000" s="69" t="str">
        <f t="shared" si="276"/>
        <v/>
      </c>
      <c r="K1000" s="62" t="str">
        <f t="shared" si="291"/>
        <v/>
      </c>
      <c r="L1000" s="69" t="str">
        <f t="shared" si="277"/>
        <v/>
      </c>
      <c r="M1000" s="62"/>
      <c r="N1000" s="62" t="str">
        <f t="shared" si="275"/>
        <v/>
      </c>
      <c r="O1000" s="62"/>
      <c r="P1000" s="62"/>
      <c r="Q1000" s="62"/>
      <c r="R1000" s="63" t="e">
        <f t="shared" si="280"/>
        <v>#VALUE!</v>
      </c>
      <c r="S1000" s="62"/>
      <c r="U1000" s="36" t="str">
        <f t="shared" si="281"/>
        <v/>
      </c>
      <c r="V1000" s="58" t="str">
        <f t="shared" si="282"/>
        <v/>
      </c>
      <c r="W1000" s="58" t="str">
        <f t="shared" si="283"/>
        <v/>
      </c>
      <c r="X1000" s="58" t="str">
        <f t="shared" si="284"/>
        <v/>
      </c>
      <c r="Y1000" s="58" t="str">
        <f t="shared" si="278"/>
        <v/>
      </c>
      <c r="Z1000" s="58" t="str">
        <f t="shared" si="285"/>
        <v/>
      </c>
      <c r="AA1000" s="58" t="str">
        <f t="shared" si="279"/>
        <v/>
      </c>
      <c r="AB1000" s="58" t="str">
        <f t="shared" si="286"/>
        <v/>
      </c>
    </row>
    <row r="1001" spans="6:28" ht="14.5">
      <c r="F1001" s="68" t="str">
        <f t="shared" si="287"/>
        <v/>
      </c>
      <c r="G1001" s="62" t="str">
        <f t="shared" si="288"/>
        <v/>
      </c>
      <c r="H1001" s="62" t="str">
        <f t="shared" si="289"/>
        <v/>
      </c>
      <c r="I1001" s="62" t="str">
        <f t="shared" si="290"/>
        <v/>
      </c>
      <c r="J1001" s="69" t="str">
        <f t="shared" si="276"/>
        <v/>
      </c>
      <c r="K1001" s="62" t="str">
        <f t="shared" si="291"/>
        <v/>
      </c>
      <c r="L1001" s="69" t="str">
        <f t="shared" si="277"/>
        <v/>
      </c>
      <c r="M1001" s="62"/>
      <c r="N1001" s="62" t="str">
        <f t="shared" si="275"/>
        <v/>
      </c>
      <c r="O1001" s="62"/>
      <c r="P1001" s="62"/>
      <c r="Q1001" s="62"/>
      <c r="R1001" s="63" t="e">
        <f t="shared" si="280"/>
        <v>#VALUE!</v>
      </c>
      <c r="S1001" s="62"/>
      <c r="U1001" s="36" t="str">
        <f t="shared" si="281"/>
        <v/>
      </c>
      <c r="V1001" s="58" t="str">
        <f t="shared" si="282"/>
        <v/>
      </c>
      <c r="W1001" s="58" t="str">
        <f t="shared" si="283"/>
        <v/>
      </c>
      <c r="X1001" s="58" t="str">
        <f t="shared" si="284"/>
        <v/>
      </c>
      <c r="Y1001" s="58" t="str">
        <f t="shared" si="278"/>
        <v/>
      </c>
      <c r="Z1001" s="58" t="str">
        <f t="shared" si="285"/>
        <v/>
      </c>
      <c r="AA1001" s="58" t="str">
        <f t="shared" si="279"/>
        <v/>
      </c>
      <c r="AB1001" s="58" t="str">
        <f t="shared" si="286"/>
        <v/>
      </c>
    </row>
    <row r="1002" spans="6:28" ht="14.5">
      <c r="F1002" s="68" t="str">
        <f t="shared" si="287"/>
        <v/>
      </c>
      <c r="G1002" s="62" t="str">
        <f t="shared" si="288"/>
        <v/>
      </c>
      <c r="H1002" s="62" t="str">
        <f t="shared" si="289"/>
        <v/>
      </c>
      <c r="I1002" s="62" t="str">
        <f t="shared" si="290"/>
        <v/>
      </c>
      <c r="J1002" s="69" t="str">
        <f t="shared" si="276"/>
        <v/>
      </c>
      <c r="K1002" s="62" t="str">
        <f t="shared" si="291"/>
        <v/>
      </c>
      <c r="L1002" s="69" t="str">
        <f t="shared" si="277"/>
        <v/>
      </c>
      <c r="M1002" s="62"/>
      <c r="N1002" s="62" t="str">
        <f t="shared" si="275"/>
        <v/>
      </c>
      <c r="O1002" s="62"/>
      <c r="P1002" s="62"/>
      <c r="Q1002" s="62"/>
      <c r="R1002" s="63" t="e">
        <f t="shared" si="280"/>
        <v>#VALUE!</v>
      </c>
      <c r="S1002" s="62"/>
      <c r="U1002" s="36" t="str">
        <f t="shared" si="281"/>
        <v/>
      </c>
      <c r="V1002" s="58" t="str">
        <f t="shared" si="282"/>
        <v/>
      </c>
      <c r="W1002" s="58" t="str">
        <f t="shared" si="283"/>
        <v/>
      </c>
      <c r="X1002" s="58" t="str">
        <f t="shared" si="284"/>
        <v/>
      </c>
      <c r="Y1002" s="58" t="str">
        <f t="shared" si="278"/>
        <v/>
      </c>
      <c r="Z1002" s="58" t="str">
        <f t="shared" si="285"/>
        <v/>
      </c>
      <c r="AA1002" s="58" t="str">
        <f t="shared" si="279"/>
        <v/>
      </c>
      <c r="AB1002" s="58" t="str">
        <f t="shared" si="286"/>
        <v/>
      </c>
    </row>
    <row r="1003" spans="6:28" ht="14.5">
      <c r="F1003" s="68" t="str">
        <f t="shared" si="287"/>
        <v/>
      </c>
      <c r="G1003" s="62" t="str">
        <f t="shared" si="288"/>
        <v/>
      </c>
      <c r="H1003" s="62" t="str">
        <f t="shared" si="289"/>
        <v/>
      </c>
      <c r="I1003" s="62" t="str">
        <f t="shared" si="290"/>
        <v/>
      </c>
      <c r="J1003" s="69" t="str">
        <f t="shared" si="276"/>
        <v/>
      </c>
      <c r="K1003" s="62" t="str">
        <f t="shared" si="291"/>
        <v/>
      </c>
      <c r="L1003" s="69" t="str">
        <f t="shared" si="277"/>
        <v/>
      </c>
      <c r="M1003" s="62"/>
      <c r="N1003" s="62" t="str">
        <f t="shared" si="275"/>
        <v/>
      </c>
      <c r="O1003" s="62"/>
      <c r="P1003" s="62"/>
      <c r="Q1003" s="62"/>
      <c r="R1003" s="63" t="e">
        <f t="shared" si="280"/>
        <v>#VALUE!</v>
      </c>
      <c r="S1003" s="62"/>
      <c r="U1003" s="36" t="str">
        <f t="shared" si="281"/>
        <v/>
      </c>
      <c r="V1003" s="58" t="str">
        <f t="shared" si="282"/>
        <v/>
      </c>
      <c r="W1003" s="58" t="str">
        <f t="shared" si="283"/>
        <v/>
      </c>
      <c r="X1003" s="58" t="str">
        <f t="shared" si="284"/>
        <v/>
      </c>
      <c r="Y1003" s="58" t="str">
        <f t="shared" si="278"/>
        <v/>
      </c>
      <c r="Z1003" s="58" t="str">
        <f t="shared" si="285"/>
        <v/>
      </c>
      <c r="AA1003" s="58" t="str">
        <f t="shared" si="279"/>
        <v/>
      </c>
      <c r="AB1003" s="58" t="str">
        <f t="shared" si="286"/>
        <v/>
      </c>
    </row>
    <row r="1004" spans="6:28" ht="14.5">
      <c r="F1004" s="68" t="str">
        <f t="shared" si="287"/>
        <v/>
      </c>
      <c r="G1004" s="62" t="str">
        <f t="shared" si="288"/>
        <v/>
      </c>
      <c r="H1004" s="62" t="str">
        <f t="shared" si="289"/>
        <v/>
      </c>
      <c r="I1004" s="62" t="str">
        <f t="shared" si="290"/>
        <v/>
      </c>
      <c r="J1004" s="69" t="str">
        <f t="shared" si="276"/>
        <v/>
      </c>
      <c r="K1004" s="62" t="str">
        <f t="shared" si="291"/>
        <v/>
      </c>
      <c r="L1004" s="69" t="str">
        <f t="shared" si="277"/>
        <v/>
      </c>
      <c r="M1004" s="62"/>
      <c r="N1004" s="62" t="str">
        <f t="shared" si="275"/>
        <v/>
      </c>
      <c r="O1004" s="62"/>
      <c r="P1004" s="62"/>
      <c r="Q1004" s="62"/>
      <c r="R1004" s="63" t="e">
        <f t="shared" si="280"/>
        <v>#VALUE!</v>
      </c>
      <c r="S1004" s="62"/>
      <c r="U1004" s="36" t="str">
        <f t="shared" si="281"/>
        <v/>
      </c>
      <c r="V1004" s="58" t="str">
        <f t="shared" si="282"/>
        <v/>
      </c>
      <c r="W1004" s="58" t="str">
        <f t="shared" si="283"/>
        <v/>
      </c>
      <c r="X1004" s="58" t="str">
        <f t="shared" si="284"/>
        <v/>
      </c>
      <c r="Y1004" s="58" t="str">
        <f t="shared" si="278"/>
        <v/>
      </c>
      <c r="Z1004" s="58" t="str">
        <f t="shared" si="285"/>
        <v/>
      </c>
      <c r="AA1004" s="58" t="str">
        <f t="shared" si="279"/>
        <v/>
      </c>
      <c r="AB1004" s="58" t="str">
        <f t="shared" si="286"/>
        <v/>
      </c>
    </row>
    <row r="1005" spans="6:28" ht="14.5">
      <c r="F1005" s="68" t="str">
        <f t="shared" si="287"/>
        <v/>
      </c>
      <c r="G1005" s="62" t="str">
        <f t="shared" si="288"/>
        <v/>
      </c>
      <c r="H1005" s="62" t="str">
        <f t="shared" si="289"/>
        <v/>
      </c>
      <c r="I1005" s="62" t="str">
        <f t="shared" si="290"/>
        <v/>
      </c>
      <c r="J1005" s="69" t="str">
        <f t="shared" si="276"/>
        <v/>
      </c>
      <c r="K1005" s="62" t="str">
        <f t="shared" si="291"/>
        <v/>
      </c>
      <c r="L1005" s="69" t="str">
        <f t="shared" si="277"/>
        <v/>
      </c>
      <c r="M1005" s="62"/>
      <c r="N1005" s="62" t="str">
        <f t="shared" si="275"/>
        <v/>
      </c>
      <c r="O1005" s="62"/>
      <c r="P1005" s="62"/>
      <c r="Q1005" s="62"/>
      <c r="R1005" s="63" t="e">
        <f t="shared" si="280"/>
        <v>#VALUE!</v>
      </c>
      <c r="S1005" s="62"/>
      <c r="U1005" s="36" t="str">
        <f t="shared" si="281"/>
        <v/>
      </c>
      <c r="V1005" s="58" t="str">
        <f t="shared" si="282"/>
        <v/>
      </c>
      <c r="W1005" s="58" t="str">
        <f t="shared" si="283"/>
        <v/>
      </c>
      <c r="X1005" s="58" t="str">
        <f t="shared" si="284"/>
        <v/>
      </c>
      <c r="Y1005" s="58" t="str">
        <f t="shared" si="278"/>
        <v/>
      </c>
      <c r="Z1005" s="58" t="str">
        <f t="shared" si="285"/>
        <v/>
      </c>
      <c r="AA1005" s="58" t="str">
        <f t="shared" si="279"/>
        <v/>
      </c>
      <c r="AB1005" s="58" t="str">
        <f t="shared" si="286"/>
        <v/>
      </c>
    </row>
    <row r="1006" spans="6:28" ht="14.5">
      <c r="F1006" s="68" t="str">
        <f t="shared" si="287"/>
        <v/>
      </c>
      <c r="G1006" s="62" t="str">
        <f t="shared" si="288"/>
        <v/>
      </c>
      <c r="H1006" s="62" t="str">
        <f t="shared" si="289"/>
        <v/>
      </c>
      <c r="I1006" s="62" t="str">
        <f t="shared" si="290"/>
        <v/>
      </c>
      <c r="J1006" s="69" t="str">
        <f t="shared" si="276"/>
        <v/>
      </c>
      <c r="K1006" s="62" t="str">
        <f t="shared" si="291"/>
        <v/>
      </c>
      <c r="L1006" s="69" t="str">
        <f t="shared" si="277"/>
        <v/>
      </c>
      <c r="M1006" s="62"/>
      <c r="N1006" s="62" t="str">
        <f t="shared" si="275"/>
        <v/>
      </c>
      <c r="O1006" s="62"/>
      <c r="P1006" s="62"/>
      <c r="Q1006" s="62"/>
      <c r="R1006" s="63" t="e">
        <f t="shared" si="280"/>
        <v>#VALUE!</v>
      </c>
      <c r="S1006" s="62"/>
      <c r="U1006" s="36" t="str">
        <f t="shared" si="281"/>
        <v/>
      </c>
      <c r="V1006" s="58" t="str">
        <f t="shared" si="282"/>
        <v/>
      </c>
      <c r="W1006" s="58" t="str">
        <f t="shared" si="283"/>
        <v/>
      </c>
      <c r="X1006" s="58" t="str">
        <f t="shared" si="284"/>
        <v/>
      </c>
      <c r="Y1006" s="58" t="str">
        <f t="shared" si="278"/>
        <v/>
      </c>
      <c r="Z1006" s="58" t="str">
        <f t="shared" si="285"/>
        <v/>
      </c>
      <c r="AA1006" s="58" t="str">
        <f t="shared" si="279"/>
        <v/>
      </c>
      <c r="AB1006" s="58" t="str">
        <f t="shared" si="286"/>
        <v/>
      </c>
    </row>
    <row r="1007" spans="6:28" ht="14.5">
      <c r="F1007" s="68" t="str">
        <f t="shared" si="287"/>
        <v/>
      </c>
      <c r="G1007" s="62" t="str">
        <f t="shared" si="288"/>
        <v/>
      </c>
      <c r="H1007" s="62" t="str">
        <f t="shared" si="289"/>
        <v/>
      </c>
      <c r="I1007" s="62" t="str">
        <f t="shared" si="290"/>
        <v/>
      </c>
      <c r="J1007" s="69" t="str">
        <f t="shared" si="276"/>
        <v/>
      </c>
      <c r="K1007" s="62" t="str">
        <f t="shared" si="291"/>
        <v/>
      </c>
      <c r="L1007" s="69" t="str">
        <f t="shared" si="277"/>
        <v/>
      </c>
      <c r="M1007" s="62"/>
      <c r="N1007" s="62" t="str">
        <f t="shared" si="275"/>
        <v/>
      </c>
      <c r="O1007" s="62"/>
      <c r="P1007" s="62"/>
      <c r="Q1007" s="62"/>
      <c r="R1007" s="63" t="e">
        <f t="shared" si="280"/>
        <v>#VALUE!</v>
      </c>
      <c r="S1007" s="62"/>
      <c r="U1007" s="36" t="str">
        <f t="shared" si="281"/>
        <v/>
      </c>
      <c r="Y1007" s="58" t="str">
        <f t="shared" si="278"/>
        <v/>
      </c>
      <c r="AA1007" s="58" t="str">
        <f t="shared" si="279"/>
        <v/>
      </c>
    </row>
    <row r="1008" spans="6:28" ht="14.5">
      <c r="F1008" s="68" t="str">
        <f t="shared" si="287"/>
        <v/>
      </c>
      <c r="G1008" s="62" t="str">
        <f t="shared" si="288"/>
        <v/>
      </c>
      <c r="H1008" s="62" t="str">
        <f t="shared" si="289"/>
        <v/>
      </c>
      <c r="I1008" s="62" t="str">
        <f t="shared" si="290"/>
        <v/>
      </c>
      <c r="J1008" s="69" t="str">
        <f t="shared" si="276"/>
        <v/>
      </c>
      <c r="K1008" s="62" t="str">
        <f t="shared" si="291"/>
        <v/>
      </c>
      <c r="L1008" s="69" t="str">
        <f t="shared" si="277"/>
        <v/>
      </c>
      <c r="M1008" s="62"/>
      <c r="N1008" s="62" t="str">
        <f t="shared" si="275"/>
        <v/>
      </c>
      <c r="O1008" s="62"/>
      <c r="P1008" s="62"/>
      <c r="Q1008" s="62"/>
      <c r="R1008" s="63" t="e">
        <f t="shared" si="280"/>
        <v>#VALUE!</v>
      </c>
      <c r="S1008" s="62"/>
      <c r="U1008" s="36" t="str">
        <f t="shared" si="281"/>
        <v/>
      </c>
      <c r="Y1008" s="58" t="str">
        <f t="shared" si="278"/>
        <v/>
      </c>
      <c r="AA1008" s="58" t="str">
        <f t="shared" si="279"/>
        <v/>
      </c>
    </row>
    <row r="1009" spans="6:27" ht="14.5">
      <c r="F1009" s="68" t="str">
        <f t="shared" si="287"/>
        <v/>
      </c>
      <c r="G1009" s="62" t="str">
        <f t="shared" si="288"/>
        <v/>
      </c>
      <c r="H1009" s="62" t="str">
        <f t="shared" si="289"/>
        <v/>
      </c>
      <c r="I1009" s="62" t="str">
        <f t="shared" si="290"/>
        <v/>
      </c>
      <c r="J1009" s="69" t="str">
        <f t="shared" si="276"/>
        <v/>
      </c>
      <c r="K1009" s="62" t="str">
        <f t="shared" si="291"/>
        <v/>
      </c>
      <c r="L1009" s="69" t="str">
        <f t="shared" si="277"/>
        <v/>
      </c>
      <c r="M1009" s="62"/>
      <c r="N1009" s="62" t="str">
        <f t="shared" si="275"/>
        <v/>
      </c>
      <c r="O1009" s="62"/>
      <c r="P1009" s="62"/>
      <c r="Q1009" s="62"/>
      <c r="R1009" s="63" t="e">
        <f t="shared" si="280"/>
        <v>#VALUE!</v>
      </c>
      <c r="S1009" s="62"/>
      <c r="U1009" s="36" t="str">
        <f t="shared" si="281"/>
        <v/>
      </c>
      <c r="Y1009" s="58" t="str">
        <f t="shared" si="278"/>
        <v/>
      </c>
      <c r="AA1009" s="58" t="str">
        <f t="shared" si="279"/>
        <v/>
      </c>
    </row>
    <row r="1010" spans="6:27" ht="14.5">
      <c r="F1010" s="68" t="str">
        <f t="shared" si="287"/>
        <v/>
      </c>
      <c r="G1010" s="62" t="str">
        <f t="shared" si="288"/>
        <v/>
      </c>
      <c r="H1010" s="62" t="str">
        <f t="shared" si="289"/>
        <v/>
      </c>
      <c r="I1010" s="62" t="str">
        <f t="shared" si="290"/>
        <v/>
      </c>
      <c r="J1010" s="69" t="str">
        <f t="shared" si="276"/>
        <v/>
      </c>
      <c r="K1010" s="62" t="str">
        <f t="shared" si="291"/>
        <v/>
      </c>
      <c r="L1010" s="69" t="str">
        <f t="shared" si="277"/>
        <v/>
      </c>
      <c r="M1010" s="62"/>
      <c r="N1010" s="62" t="str">
        <f t="shared" si="275"/>
        <v/>
      </c>
      <c r="O1010" s="62"/>
      <c r="P1010" s="62"/>
      <c r="Q1010" s="62"/>
      <c r="R1010" s="63" t="e">
        <f t="shared" si="280"/>
        <v>#VALUE!</v>
      </c>
      <c r="S1010" s="62"/>
      <c r="U1010" s="36" t="str">
        <f t="shared" si="281"/>
        <v/>
      </c>
      <c r="Y1010" s="58" t="str">
        <f t="shared" si="278"/>
        <v/>
      </c>
      <c r="AA1010" s="58" t="str">
        <f t="shared" si="279"/>
        <v/>
      </c>
    </row>
    <row r="1011" spans="6:27" ht="14.5">
      <c r="F1011" s="68" t="str">
        <f t="shared" si="287"/>
        <v/>
      </c>
      <c r="G1011" s="62" t="str">
        <f t="shared" si="288"/>
        <v/>
      </c>
      <c r="H1011" s="62" t="str">
        <f t="shared" si="289"/>
        <v/>
      </c>
      <c r="I1011" s="62" t="str">
        <f t="shared" si="290"/>
        <v/>
      </c>
      <c r="J1011" s="69" t="str">
        <f t="shared" si="276"/>
        <v/>
      </c>
      <c r="K1011" s="62" t="str">
        <f t="shared" si="291"/>
        <v/>
      </c>
      <c r="L1011" s="69" t="str">
        <f t="shared" si="277"/>
        <v/>
      </c>
      <c r="M1011" s="62"/>
      <c r="N1011" s="62" t="str">
        <f t="shared" si="275"/>
        <v/>
      </c>
      <c r="O1011" s="62"/>
      <c r="P1011" s="62"/>
      <c r="Q1011" s="62"/>
      <c r="R1011" s="63" t="e">
        <f t="shared" si="280"/>
        <v>#VALUE!</v>
      </c>
      <c r="S1011" s="62"/>
      <c r="U1011" s="36" t="str">
        <f t="shared" si="281"/>
        <v/>
      </c>
      <c r="Y1011" s="58" t="str">
        <f t="shared" si="278"/>
        <v/>
      </c>
      <c r="AA1011" s="58" t="str">
        <f t="shared" si="279"/>
        <v/>
      </c>
    </row>
    <row r="1012" spans="6:27" ht="14.5">
      <c r="F1012" s="68" t="str">
        <f t="shared" si="287"/>
        <v/>
      </c>
      <c r="G1012" s="62" t="str">
        <f t="shared" si="288"/>
        <v/>
      </c>
      <c r="H1012" s="62" t="str">
        <f t="shared" si="289"/>
        <v/>
      </c>
      <c r="I1012" s="62" t="str">
        <f t="shared" si="290"/>
        <v/>
      </c>
      <c r="J1012" s="69" t="str">
        <f t="shared" si="276"/>
        <v/>
      </c>
      <c r="K1012" s="62" t="str">
        <f t="shared" si="291"/>
        <v/>
      </c>
      <c r="L1012" s="69" t="str">
        <f t="shared" si="277"/>
        <v/>
      </c>
      <c r="M1012" s="62"/>
      <c r="N1012" s="62" t="str">
        <f t="shared" si="275"/>
        <v/>
      </c>
      <c r="O1012" s="62"/>
      <c r="P1012" s="62"/>
      <c r="Q1012" s="62"/>
      <c r="R1012" s="63" t="e">
        <f t="shared" si="280"/>
        <v>#VALUE!</v>
      </c>
      <c r="S1012" s="62"/>
      <c r="U1012" s="36" t="str">
        <f t="shared" si="281"/>
        <v/>
      </c>
      <c r="Y1012" s="58" t="str">
        <f t="shared" si="278"/>
        <v/>
      </c>
      <c r="AA1012" s="58" t="str">
        <f t="shared" si="279"/>
        <v/>
      </c>
    </row>
    <row r="1013" spans="6:27" ht="14.5">
      <c r="F1013" s="68" t="str">
        <f t="shared" si="287"/>
        <v/>
      </c>
      <c r="G1013" s="62" t="str">
        <f t="shared" si="288"/>
        <v/>
      </c>
      <c r="H1013" s="62" t="str">
        <f t="shared" si="289"/>
        <v/>
      </c>
      <c r="I1013" s="62" t="str">
        <f t="shared" si="290"/>
        <v/>
      </c>
      <c r="J1013" s="69" t="str">
        <f t="shared" si="276"/>
        <v/>
      </c>
      <c r="K1013" s="62" t="str">
        <f t="shared" si="291"/>
        <v/>
      </c>
      <c r="L1013" s="69" t="str">
        <f t="shared" si="277"/>
        <v/>
      </c>
      <c r="M1013" s="62"/>
      <c r="N1013" s="62" t="str">
        <f t="shared" si="275"/>
        <v/>
      </c>
      <c r="O1013" s="62"/>
      <c r="P1013" s="62"/>
      <c r="Q1013" s="62"/>
      <c r="R1013" s="63" t="e">
        <f t="shared" si="280"/>
        <v>#VALUE!</v>
      </c>
      <c r="S1013" s="62"/>
      <c r="U1013" s="36" t="str">
        <f t="shared" si="281"/>
        <v/>
      </c>
      <c r="Y1013" s="58" t="str">
        <f t="shared" si="278"/>
        <v/>
      </c>
      <c r="AA1013" s="58" t="str">
        <f t="shared" si="279"/>
        <v/>
      </c>
    </row>
    <row r="1014" spans="6:27" ht="14.5">
      <c r="F1014" s="68" t="str">
        <f t="shared" si="287"/>
        <v/>
      </c>
      <c r="G1014" s="62" t="str">
        <f t="shared" si="288"/>
        <v/>
      </c>
      <c r="H1014" s="62" t="str">
        <f t="shared" si="289"/>
        <v/>
      </c>
      <c r="I1014" s="62" t="str">
        <f t="shared" si="290"/>
        <v/>
      </c>
      <c r="J1014" s="69" t="str">
        <f t="shared" si="276"/>
        <v/>
      </c>
      <c r="K1014" s="62" t="str">
        <f t="shared" si="291"/>
        <v/>
      </c>
      <c r="L1014" s="69" t="str">
        <f t="shared" si="277"/>
        <v/>
      </c>
      <c r="M1014" s="62"/>
      <c r="N1014" s="62" t="str">
        <f t="shared" si="275"/>
        <v/>
      </c>
      <c r="O1014" s="62"/>
      <c r="P1014" s="62"/>
      <c r="Q1014" s="62"/>
      <c r="R1014" s="63" t="e">
        <f t="shared" si="280"/>
        <v>#VALUE!</v>
      </c>
      <c r="S1014" s="62"/>
      <c r="U1014" s="36" t="str">
        <f t="shared" si="281"/>
        <v/>
      </c>
      <c r="Y1014" s="58" t="str">
        <f t="shared" si="278"/>
        <v/>
      </c>
      <c r="AA1014" s="58" t="str">
        <f t="shared" si="279"/>
        <v/>
      </c>
    </row>
    <row r="1015" spans="6:27" ht="14.5">
      <c r="F1015" s="68" t="str">
        <f t="shared" si="287"/>
        <v/>
      </c>
      <c r="G1015" s="62" t="str">
        <f t="shared" si="288"/>
        <v/>
      </c>
      <c r="H1015" s="62" t="str">
        <f t="shared" si="289"/>
        <v/>
      </c>
      <c r="I1015" s="62" t="str">
        <f t="shared" si="290"/>
        <v/>
      </c>
      <c r="J1015" s="69" t="str">
        <f t="shared" si="276"/>
        <v/>
      </c>
      <c r="K1015" s="62" t="str">
        <f t="shared" si="291"/>
        <v/>
      </c>
      <c r="L1015" s="69" t="str">
        <f t="shared" si="277"/>
        <v/>
      </c>
      <c r="M1015" s="62"/>
      <c r="N1015" s="62" t="str">
        <f t="shared" si="275"/>
        <v/>
      </c>
      <c r="O1015" s="62"/>
      <c r="P1015" s="62"/>
      <c r="Q1015" s="62"/>
      <c r="R1015" s="63" t="e">
        <f t="shared" si="280"/>
        <v>#VALUE!</v>
      </c>
      <c r="S1015" s="62"/>
      <c r="U1015" s="36" t="str">
        <f t="shared" si="281"/>
        <v/>
      </c>
      <c r="Y1015" s="58" t="str">
        <f t="shared" si="278"/>
        <v/>
      </c>
      <c r="AA1015" s="58" t="str">
        <f t="shared" si="279"/>
        <v/>
      </c>
    </row>
    <row r="1016" spans="6:27" ht="14.5">
      <c r="F1016" s="68" t="str">
        <f t="shared" si="287"/>
        <v/>
      </c>
      <c r="G1016" s="62" t="str">
        <f t="shared" si="288"/>
        <v/>
      </c>
      <c r="H1016" s="62" t="str">
        <f t="shared" si="289"/>
        <v/>
      </c>
      <c r="I1016" s="62" t="str">
        <f t="shared" si="290"/>
        <v/>
      </c>
      <c r="J1016" s="69" t="str">
        <f t="shared" si="276"/>
        <v/>
      </c>
      <c r="K1016" s="62" t="str">
        <f t="shared" si="291"/>
        <v/>
      </c>
      <c r="L1016" s="69" t="str">
        <f t="shared" si="277"/>
        <v/>
      </c>
      <c r="M1016" s="62"/>
      <c r="N1016" s="62" t="str">
        <f t="shared" si="275"/>
        <v/>
      </c>
      <c r="O1016" s="62"/>
      <c r="P1016" s="62"/>
      <c r="Q1016" s="62"/>
      <c r="R1016" s="63" t="e">
        <f t="shared" si="280"/>
        <v>#VALUE!</v>
      </c>
      <c r="S1016" s="62"/>
      <c r="U1016" s="36" t="str">
        <f t="shared" si="281"/>
        <v/>
      </c>
      <c r="Y1016" s="58" t="str">
        <f t="shared" si="278"/>
        <v/>
      </c>
      <c r="AA1016" s="58" t="str">
        <f t="shared" si="279"/>
        <v/>
      </c>
    </row>
    <row r="1017" spans="6:27" ht="14.5">
      <c r="F1017" s="68" t="str">
        <f t="shared" si="287"/>
        <v/>
      </c>
      <c r="G1017" s="62" t="str">
        <f t="shared" si="288"/>
        <v/>
      </c>
      <c r="H1017" s="62" t="str">
        <f t="shared" si="289"/>
        <v/>
      </c>
      <c r="I1017" s="62" t="str">
        <f t="shared" si="290"/>
        <v/>
      </c>
      <c r="J1017" s="69" t="str">
        <f t="shared" si="276"/>
        <v/>
      </c>
      <c r="K1017" s="62" t="str">
        <f t="shared" si="291"/>
        <v/>
      </c>
      <c r="L1017" s="69" t="str">
        <f t="shared" si="277"/>
        <v/>
      </c>
      <c r="M1017" s="62"/>
      <c r="N1017" s="62" t="str">
        <f t="shared" si="275"/>
        <v/>
      </c>
      <c r="O1017" s="62"/>
      <c r="P1017" s="62"/>
      <c r="Q1017" s="62"/>
      <c r="R1017" s="63" t="e">
        <f t="shared" si="280"/>
        <v>#VALUE!</v>
      </c>
      <c r="S1017" s="62"/>
      <c r="U1017" s="36" t="str">
        <f t="shared" si="281"/>
        <v/>
      </c>
      <c r="Y1017" s="58" t="str">
        <f t="shared" si="278"/>
        <v/>
      </c>
      <c r="AA1017" s="58" t="str">
        <f t="shared" si="279"/>
        <v/>
      </c>
    </row>
    <row r="1018" spans="6:27" ht="14.5">
      <c r="F1018" s="68" t="str">
        <f t="shared" si="287"/>
        <v/>
      </c>
      <c r="G1018" s="62" t="str">
        <f t="shared" si="288"/>
        <v/>
      </c>
      <c r="H1018" s="62" t="str">
        <f t="shared" si="289"/>
        <v/>
      </c>
      <c r="I1018" s="62" t="str">
        <f t="shared" si="290"/>
        <v/>
      </c>
      <c r="J1018" s="69" t="str">
        <f t="shared" si="276"/>
        <v/>
      </c>
      <c r="K1018" s="62" t="str">
        <f t="shared" si="291"/>
        <v/>
      </c>
      <c r="L1018" s="69" t="str">
        <f t="shared" si="277"/>
        <v/>
      </c>
      <c r="M1018" s="62"/>
      <c r="N1018" s="62" t="str">
        <f t="shared" si="275"/>
        <v/>
      </c>
      <c r="O1018" s="62"/>
      <c r="P1018" s="62"/>
      <c r="Q1018" s="62"/>
      <c r="R1018" s="63" t="e">
        <f t="shared" si="280"/>
        <v>#VALUE!</v>
      </c>
      <c r="S1018" s="62"/>
      <c r="U1018" s="36" t="str">
        <f t="shared" si="281"/>
        <v/>
      </c>
      <c r="Y1018" s="58" t="str">
        <f t="shared" si="278"/>
        <v/>
      </c>
      <c r="AA1018" s="58" t="str">
        <f t="shared" si="279"/>
        <v/>
      </c>
    </row>
    <row r="1019" spans="6:27" ht="14.5">
      <c r="F1019" s="68" t="str">
        <f t="shared" si="287"/>
        <v/>
      </c>
      <c r="G1019" s="62" t="str">
        <f t="shared" si="288"/>
        <v/>
      </c>
      <c r="H1019" s="62" t="str">
        <f t="shared" si="289"/>
        <v/>
      </c>
      <c r="I1019" s="62" t="str">
        <f t="shared" si="290"/>
        <v/>
      </c>
      <c r="J1019" s="69" t="str">
        <f t="shared" si="276"/>
        <v/>
      </c>
      <c r="K1019" s="62" t="str">
        <f t="shared" si="291"/>
        <v/>
      </c>
      <c r="L1019" s="69" t="str">
        <f t="shared" si="277"/>
        <v/>
      </c>
      <c r="M1019" s="62"/>
      <c r="N1019" s="62" t="str">
        <f t="shared" si="275"/>
        <v/>
      </c>
      <c r="O1019" s="62"/>
      <c r="P1019" s="62"/>
      <c r="Q1019" s="62"/>
      <c r="R1019" s="63" t="e">
        <f t="shared" si="280"/>
        <v>#VALUE!</v>
      </c>
      <c r="S1019" s="62"/>
      <c r="U1019" s="36" t="str">
        <f t="shared" si="281"/>
        <v/>
      </c>
      <c r="Y1019" s="58" t="str">
        <f t="shared" si="278"/>
        <v/>
      </c>
      <c r="AA1019" s="58" t="str">
        <f t="shared" si="279"/>
        <v/>
      </c>
    </row>
    <row r="1020" spans="6:27" ht="14.5">
      <c r="F1020" s="68" t="str">
        <f t="shared" si="287"/>
        <v/>
      </c>
      <c r="G1020" s="62" t="str">
        <f t="shared" si="288"/>
        <v/>
      </c>
      <c r="H1020" s="62" t="str">
        <f t="shared" si="289"/>
        <v/>
      </c>
      <c r="I1020" s="62" t="str">
        <f t="shared" si="290"/>
        <v/>
      </c>
      <c r="J1020" s="69" t="str">
        <f t="shared" si="276"/>
        <v/>
      </c>
      <c r="K1020" s="62" t="str">
        <f t="shared" si="291"/>
        <v/>
      </c>
      <c r="L1020" s="69" t="str">
        <f t="shared" si="277"/>
        <v/>
      </c>
      <c r="M1020" s="62"/>
      <c r="N1020" s="62" t="str">
        <f t="shared" si="275"/>
        <v/>
      </c>
      <c r="O1020" s="62"/>
      <c r="P1020" s="62"/>
      <c r="Q1020" s="62"/>
      <c r="R1020" s="63" t="e">
        <f t="shared" si="280"/>
        <v>#VALUE!</v>
      </c>
      <c r="S1020" s="62"/>
      <c r="U1020" s="36" t="str">
        <f t="shared" si="281"/>
        <v/>
      </c>
      <c r="Y1020" s="58" t="str">
        <f t="shared" si="278"/>
        <v/>
      </c>
      <c r="AA1020" s="58" t="str">
        <f t="shared" si="279"/>
        <v/>
      </c>
    </row>
    <row r="1021" spans="6:27" ht="14.5">
      <c r="F1021" s="68" t="str">
        <f t="shared" si="287"/>
        <v/>
      </c>
      <c r="G1021" s="62" t="str">
        <f t="shared" si="288"/>
        <v/>
      </c>
      <c r="H1021" s="62" t="str">
        <f t="shared" si="289"/>
        <v/>
      </c>
      <c r="I1021" s="62" t="str">
        <f t="shared" si="290"/>
        <v/>
      </c>
      <c r="J1021" s="69" t="str">
        <f t="shared" si="276"/>
        <v/>
      </c>
      <c r="K1021" s="62" t="str">
        <f t="shared" si="291"/>
        <v/>
      </c>
      <c r="L1021" s="69" t="str">
        <f t="shared" si="277"/>
        <v/>
      </c>
      <c r="M1021" s="62"/>
      <c r="N1021" s="62" t="str">
        <f t="shared" si="275"/>
        <v/>
      </c>
      <c r="O1021" s="62"/>
      <c r="P1021" s="62"/>
      <c r="Q1021" s="62"/>
      <c r="R1021" s="63" t="e">
        <f t="shared" si="280"/>
        <v>#VALUE!</v>
      </c>
      <c r="S1021" s="62"/>
      <c r="U1021" s="36" t="str">
        <f t="shared" si="281"/>
        <v/>
      </c>
      <c r="Y1021" s="58" t="str">
        <f t="shared" si="278"/>
        <v/>
      </c>
      <c r="AA1021" s="58" t="str">
        <f t="shared" si="279"/>
        <v/>
      </c>
    </row>
    <row r="1022" spans="6:27" ht="14.5">
      <c r="F1022" s="68" t="str">
        <f t="shared" si="287"/>
        <v/>
      </c>
      <c r="G1022" s="62" t="str">
        <f t="shared" si="288"/>
        <v/>
      </c>
      <c r="H1022" s="62" t="str">
        <f t="shared" si="289"/>
        <v/>
      </c>
      <c r="I1022" s="62" t="str">
        <f t="shared" si="290"/>
        <v/>
      </c>
      <c r="J1022" s="69" t="str">
        <f t="shared" si="276"/>
        <v/>
      </c>
      <c r="K1022" s="62" t="str">
        <f t="shared" si="291"/>
        <v/>
      </c>
      <c r="L1022" s="69" t="str">
        <f t="shared" si="277"/>
        <v/>
      </c>
      <c r="M1022" s="62"/>
      <c r="N1022" s="62" t="str">
        <f t="shared" si="275"/>
        <v/>
      </c>
      <c r="O1022" s="62"/>
      <c r="P1022" s="62"/>
      <c r="Q1022" s="62"/>
      <c r="R1022" s="63" t="e">
        <f t="shared" si="280"/>
        <v>#VALUE!</v>
      </c>
      <c r="S1022" s="62"/>
      <c r="U1022" s="36" t="str">
        <f t="shared" si="281"/>
        <v/>
      </c>
      <c r="Y1022" s="58" t="str">
        <f t="shared" si="278"/>
        <v/>
      </c>
      <c r="AA1022" s="58" t="str">
        <f t="shared" si="279"/>
        <v/>
      </c>
    </row>
    <row r="1023" spans="6:27" ht="14.5">
      <c r="F1023" s="68" t="str">
        <f t="shared" si="287"/>
        <v/>
      </c>
      <c r="G1023" s="62" t="str">
        <f t="shared" si="288"/>
        <v/>
      </c>
      <c r="H1023" s="62" t="str">
        <f t="shared" si="289"/>
        <v/>
      </c>
      <c r="I1023" s="62" t="str">
        <f t="shared" si="290"/>
        <v/>
      </c>
      <c r="J1023" s="69" t="str">
        <f t="shared" si="276"/>
        <v/>
      </c>
      <c r="K1023" s="62" t="str">
        <f t="shared" si="291"/>
        <v/>
      </c>
      <c r="L1023" s="69" t="str">
        <f t="shared" si="277"/>
        <v/>
      </c>
      <c r="M1023" s="62"/>
      <c r="N1023" s="62" t="str">
        <f t="shared" si="275"/>
        <v/>
      </c>
      <c r="O1023" s="62"/>
      <c r="P1023" s="62"/>
      <c r="Q1023" s="62"/>
      <c r="R1023" s="63" t="e">
        <f t="shared" si="280"/>
        <v>#VALUE!</v>
      </c>
      <c r="S1023" s="62"/>
      <c r="U1023" s="36" t="str">
        <f t="shared" si="281"/>
        <v/>
      </c>
      <c r="Y1023" s="58" t="str">
        <f t="shared" si="278"/>
        <v/>
      </c>
      <c r="AA1023" s="58" t="str">
        <f t="shared" si="279"/>
        <v/>
      </c>
    </row>
    <row r="1024" spans="6:27" ht="14.5">
      <c r="F1024" s="68" t="str">
        <f t="shared" si="287"/>
        <v/>
      </c>
      <c r="G1024" s="62" t="str">
        <f t="shared" si="288"/>
        <v/>
      </c>
      <c r="H1024" s="62" t="str">
        <f t="shared" si="289"/>
        <v/>
      </c>
      <c r="I1024" s="62" t="str">
        <f t="shared" si="290"/>
        <v/>
      </c>
      <c r="J1024" s="69" t="str">
        <f t="shared" si="276"/>
        <v/>
      </c>
      <c r="K1024" s="62" t="str">
        <f t="shared" si="291"/>
        <v/>
      </c>
      <c r="L1024" s="69" t="str">
        <f t="shared" si="277"/>
        <v/>
      </c>
      <c r="M1024" s="62"/>
      <c r="N1024" s="62" t="str">
        <f t="shared" si="275"/>
        <v/>
      </c>
      <c r="O1024" s="62"/>
      <c r="P1024" s="62"/>
      <c r="Q1024" s="62"/>
      <c r="R1024" s="63" t="e">
        <f t="shared" si="280"/>
        <v>#VALUE!</v>
      </c>
      <c r="S1024" s="62"/>
      <c r="U1024" s="36" t="str">
        <f t="shared" si="281"/>
        <v/>
      </c>
      <c r="Y1024" s="58" t="str">
        <f t="shared" si="278"/>
        <v/>
      </c>
      <c r="AA1024" s="58" t="str">
        <f t="shared" si="279"/>
        <v/>
      </c>
    </row>
    <row r="1025" spans="6:27" ht="14.5">
      <c r="F1025" s="68" t="str">
        <f t="shared" si="287"/>
        <v/>
      </c>
      <c r="G1025" s="62" t="str">
        <f t="shared" si="288"/>
        <v/>
      </c>
      <c r="H1025" s="62" t="str">
        <f t="shared" si="289"/>
        <v/>
      </c>
      <c r="I1025" s="62" t="str">
        <f t="shared" si="290"/>
        <v/>
      </c>
      <c r="J1025" s="69" t="str">
        <f t="shared" si="276"/>
        <v/>
      </c>
      <c r="K1025" s="62" t="str">
        <f t="shared" si="291"/>
        <v/>
      </c>
      <c r="L1025" s="69" t="str">
        <f t="shared" si="277"/>
        <v/>
      </c>
      <c r="M1025" s="62"/>
      <c r="N1025" s="62" t="str">
        <f t="shared" ref="N1025:N1088" si="292">IF(F1025="","",G1025-K1025)</f>
        <v/>
      </c>
      <c r="O1025" s="62"/>
      <c r="P1025" s="62"/>
      <c r="Q1025" s="62"/>
      <c r="R1025" s="63" t="e">
        <f t="shared" si="280"/>
        <v>#VALUE!</v>
      </c>
      <c r="S1025" s="62"/>
      <c r="U1025" s="36" t="str">
        <f t="shared" si="281"/>
        <v/>
      </c>
      <c r="Y1025" s="58" t="str">
        <f t="shared" si="278"/>
        <v/>
      </c>
      <c r="AA1025" s="58" t="str">
        <f t="shared" si="279"/>
        <v/>
      </c>
    </row>
    <row r="1026" spans="6:27" ht="14.5">
      <c r="F1026" s="68" t="str">
        <f t="shared" si="287"/>
        <v/>
      </c>
      <c r="G1026" s="62" t="str">
        <f t="shared" si="288"/>
        <v/>
      </c>
      <c r="H1026" s="62" t="str">
        <f t="shared" si="289"/>
        <v/>
      </c>
      <c r="I1026" s="62" t="str">
        <f t="shared" si="290"/>
        <v/>
      </c>
      <c r="J1026" s="69" t="str">
        <f t="shared" si="276"/>
        <v/>
      </c>
      <c r="K1026" s="62" t="str">
        <f t="shared" si="291"/>
        <v/>
      </c>
      <c r="L1026" s="69" t="str">
        <f t="shared" si="277"/>
        <v/>
      </c>
      <c r="M1026" s="62"/>
      <c r="N1026" s="62" t="str">
        <f t="shared" si="292"/>
        <v/>
      </c>
      <c r="O1026" s="62"/>
      <c r="P1026" s="62"/>
      <c r="Q1026" s="62"/>
      <c r="R1026" s="63" t="e">
        <f t="shared" si="280"/>
        <v>#VALUE!</v>
      </c>
      <c r="S1026" s="62"/>
      <c r="U1026" s="36" t="str">
        <f t="shared" si="281"/>
        <v/>
      </c>
      <c r="Y1026" s="58" t="str">
        <f t="shared" si="278"/>
        <v/>
      </c>
      <c r="AA1026" s="58" t="str">
        <f t="shared" si="279"/>
        <v/>
      </c>
    </row>
    <row r="1027" spans="6:27" ht="14.5">
      <c r="F1027" s="68" t="str">
        <f t="shared" si="287"/>
        <v/>
      </c>
      <c r="G1027" s="62" t="str">
        <f t="shared" si="288"/>
        <v/>
      </c>
      <c r="H1027" s="62" t="str">
        <f t="shared" si="289"/>
        <v/>
      </c>
      <c r="I1027" s="62" t="str">
        <f t="shared" si="290"/>
        <v/>
      </c>
      <c r="J1027" s="69" t="str">
        <f t="shared" si="276"/>
        <v/>
      </c>
      <c r="K1027" s="62" t="str">
        <f t="shared" si="291"/>
        <v/>
      </c>
      <c r="L1027" s="69" t="str">
        <f t="shared" si="277"/>
        <v/>
      </c>
      <c r="M1027" s="62"/>
      <c r="N1027" s="62" t="str">
        <f t="shared" si="292"/>
        <v/>
      </c>
      <c r="O1027" s="62"/>
      <c r="P1027" s="62"/>
      <c r="Q1027" s="62"/>
      <c r="R1027" s="63" t="e">
        <f t="shared" si="280"/>
        <v>#VALUE!</v>
      </c>
      <c r="S1027" s="62"/>
      <c r="U1027" s="36" t="str">
        <f t="shared" si="281"/>
        <v/>
      </c>
      <c r="Y1027" s="58" t="str">
        <f t="shared" si="278"/>
        <v/>
      </c>
      <c r="AA1027" s="58" t="str">
        <f t="shared" si="279"/>
        <v/>
      </c>
    </row>
    <row r="1028" spans="6:27" ht="14.5">
      <c r="F1028" s="68" t="str">
        <f t="shared" si="287"/>
        <v/>
      </c>
      <c r="G1028" s="62" t="str">
        <f t="shared" si="288"/>
        <v/>
      </c>
      <c r="H1028" s="62" t="str">
        <f t="shared" si="289"/>
        <v/>
      </c>
      <c r="I1028" s="62" t="str">
        <f t="shared" si="290"/>
        <v/>
      </c>
      <c r="J1028" s="69" t="str">
        <f t="shared" si="276"/>
        <v/>
      </c>
      <c r="K1028" s="62" t="str">
        <f t="shared" si="291"/>
        <v/>
      </c>
      <c r="L1028" s="69" t="str">
        <f t="shared" si="277"/>
        <v/>
      </c>
      <c r="M1028" s="62"/>
      <c r="N1028" s="62" t="str">
        <f t="shared" si="292"/>
        <v/>
      </c>
      <c r="O1028" s="62"/>
      <c r="P1028" s="62"/>
      <c r="Q1028" s="62"/>
      <c r="R1028" s="63" t="e">
        <f t="shared" si="280"/>
        <v>#VALUE!</v>
      </c>
      <c r="S1028" s="62"/>
      <c r="U1028" s="36" t="str">
        <f t="shared" si="281"/>
        <v/>
      </c>
      <c r="Y1028" s="58" t="str">
        <f t="shared" si="278"/>
        <v/>
      </c>
      <c r="AA1028" s="58" t="str">
        <f t="shared" si="279"/>
        <v/>
      </c>
    </row>
    <row r="1029" spans="6:27" ht="14.5">
      <c r="F1029" s="68" t="str">
        <f t="shared" si="287"/>
        <v/>
      </c>
      <c r="G1029" s="62" t="str">
        <f t="shared" si="288"/>
        <v/>
      </c>
      <c r="H1029" s="62" t="str">
        <f t="shared" si="289"/>
        <v/>
      </c>
      <c r="I1029" s="62" t="str">
        <f t="shared" si="290"/>
        <v/>
      </c>
      <c r="J1029" s="69" t="str">
        <f t="shared" si="276"/>
        <v/>
      </c>
      <c r="K1029" s="62" t="str">
        <f t="shared" si="291"/>
        <v/>
      </c>
      <c r="L1029" s="69" t="str">
        <f t="shared" si="277"/>
        <v/>
      </c>
      <c r="M1029" s="62"/>
      <c r="N1029" s="62" t="str">
        <f t="shared" si="292"/>
        <v/>
      </c>
      <c r="O1029" s="62"/>
      <c r="P1029" s="62"/>
      <c r="Q1029" s="62"/>
      <c r="R1029" s="63" t="e">
        <f t="shared" si="280"/>
        <v>#VALUE!</v>
      </c>
      <c r="S1029" s="62"/>
      <c r="U1029" s="36" t="str">
        <f t="shared" si="281"/>
        <v/>
      </c>
      <c r="Y1029" s="58" t="str">
        <f t="shared" si="278"/>
        <v/>
      </c>
      <c r="AA1029" s="58" t="str">
        <f t="shared" si="279"/>
        <v/>
      </c>
    </row>
    <row r="1030" spans="6:27" ht="14.5">
      <c r="F1030" s="68" t="str">
        <f t="shared" si="287"/>
        <v/>
      </c>
      <c r="G1030" s="62" t="str">
        <f t="shared" si="288"/>
        <v/>
      </c>
      <c r="H1030" s="62" t="str">
        <f t="shared" si="289"/>
        <v/>
      </c>
      <c r="I1030" s="62" t="str">
        <f t="shared" si="290"/>
        <v/>
      </c>
      <c r="J1030" s="69" t="str">
        <f t="shared" si="276"/>
        <v/>
      </c>
      <c r="K1030" s="62" t="str">
        <f t="shared" si="291"/>
        <v/>
      </c>
      <c r="L1030" s="69" t="str">
        <f t="shared" si="277"/>
        <v/>
      </c>
      <c r="M1030" s="62"/>
      <c r="N1030" s="62" t="str">
        <f t="shared" si="292"/>
        <v/>
      </c>
      <c r="O1030" s="62"/>
      <c r="P1030" s="62"/>
      <c r="Q1030" s="62"/>
      <c r="R1030" s="63" t="e">
        <f t="shared" si="280"/>
        <v>#VALUE!</v>
      </c>
      <c r="S1030" s="62"/>
      <c r="U1030" s="36" t="str">
        <f t="shared" si="281"/>
        <v/>
      </c>
      <c r="Y1030" s="58" t="str">
        <f t="shared" si="278"/>
        <v/>
      </c>
      <c r="AA1030" s="58" t="str">
        <f t="shared" si="279"/>
        <v/>
      </c>
    </row>
    <row r="1031" spans="6:27" ht="14.5">
      <c r="F1031" s="68" t="str">
        <f t="shared" si="287"/>
        <v/>
      </c>
      <c r="G1031" s="62" t="str">
        <f t="shared" si="288"/>
        <v/>
      </c>
      <c r="H1031" s="62" t="str">
        <f t="shared" si="289"/>
        <v/>
      </c>
      <c r="I1031" s="62" t="str">
        <f t="shared" si="290"/>
        <v/>
      </c>
      <c r="J1031" s="69" t="str">
        <f t="shared" si="276"/>
        <v/>
      </c>
      <c r="K1031" s="62" t="str">
        <f t="shared" si="291"/>
        <v/>
      </c>
      <c r="L1031" s="69" t="str">
        <f t="shared" si="277"/>
        <v/>
      </c>
      <c r="M1031" s="62"/>
      <c r="N1031" s="62" t="str">
        <f t="shared" si="292"/>
        <v/>
      </c>
      <c r="O1031" s="62"/>
      <c r="P1031" s="62"/>
      <c r="Q1031" s="62"/>
      <c r="R1031" s="63" t="e">
        <f t="shared" si="280"/>
        <v>#VALUE!</v>
      </c>
      <c r="S1031" s="62"/>
      <c r="U1031" s="36" t="str">
        <f t="shared" si="281"/>
        <v/>
      </c>
      <c r="Y1031" s="58" t="str">
        <f t="shared" si="278"/>
        <v/>
      </c>
      <c r="AA1031" s="58" t="str">
        <f t="shared" si="279"/>
        <v/>
      </c>
    </row>
    <row r="1032" spans="6:27" ht="14.5">
      <c r="F1032" s="68" t="str">
        <f t="shared" si="287"/>
        <v/>
      </c>
      <c r="G1032" s="62" t="str">
        <f t="shared" si="288"/>
        <v/>
      </c>
      <c r="H1032" s="62" t="str">
        <f t="shared" si="289"/>
        <v/>
      </c>
      <c r="I1032" s="62" t="str">
        <f t="shared" si="290"/>
        <v/>
      </c>
      <c r="J1032" s="69" t="str">
        <f t="shared" si="276"/>
        <v/>
      </c>
      <c r="K1032" s="62" t="str">
        <f t="shared" si="291"/>
        <v/>
      </c>
      <c r="L1032" s="69" t="str">
        <f t="shared" si="277"/>
        <v/>
      </c>
      <c r="M1032" s="62"/>
      <c r="N1032" s="62" t="str">
        <f t="shared" si="292"/>
        <v/>
      </c>
      <c r="O1032" s="62"/>
      <c r="P1032" s="62"/>
      <c r="Q1032" s="62"/>
      <c r="R1032" s="63" t="e">
        <f t="shared" si="280"/>
        <v>#VALUE!</v>
      </c>
      <c r="S1032" s="62"/>
      <c r="U1032" s="36" t="str">
        <f t="shared" si="281"/>
        <v/>
      </c>
      <c r="Y1032" s="58" t="str">
        <f t="shared" si="278"/>
        <v/>
      </c>
      <c r="AA1032" s="58" t="str">
        <f t="shared" si="279"/>
        <v/>
      </c>
    </row>
    <row r="1033" spans="6:27" ht="14.5">
      <c r="F1033" s="68" t="str">
        <f t="shared" si="287"/>
        <v/>
      </c>
      <c r="G1033" s="62" t="str">
        <f t="shared" si="288"/>
        <v/>
      </c>
      <c r="H1033" s="62" t="str">
        <f t="shared" si="289"/>
        <v/>
      </c>
      <c r="I1033" s="62" t="str">
        <f t="shared" si="290"/>
        <v/>
      </c>
      <c r="J1033" s="69" t="str">
        <f t="shared" ref="J1033:J1096" si="293">IF(F1033="","",J1032+I1033)</f>
        <v/>
      </c>
      <c r="K1033" s="62" t="str">
        <f t="shared" si="291"/>
        <v/>
      </c>
      <c r="L1033" s="69" t="str">
        <f t="shared" ref="L1033:L1096" si="294">IF(F1033="","",L1032+K1033)</f>
        <v/>
      </c>
      <c r="M1033" s="62"/>
      <c r="N1033" s="62" t="str">
        <f t="shared" si="292"/>
        <v/>
      </c>
      <c r="O1033" s="62"/>
      <c r="P1033" s="62"/>
      <c r="Q1033" s="62"/>
      <c r="R1033" s="63" t="e">
        <f t="shared" si="280"/>
        <v>#VALUE!</v>
      </c>
      <c r="S1033" s="62"/>
      <c r="U1033" s="36" t="str">
        <f t="shared" si="281"/>
        <v/>
      </c>
      <c r="Y1033" s="58" t="str">
        <f t="shared" ref="Y1033:Y1096" si="295">IF(U1033="","",Y1032+X1033)</f>
        <v/>
      </c>
      <c r="AA1033" s="58" t="str">
        <f t="shared" ref="AA1033:AA1096" si="296">IF(U1033="","",AA1032+Z1033)</f>
        <v/>
      </c>
    </row>
    <row r="1034" spans="6:27" ht="14.5">
      <c r="F1034" s="68" t="str">
        <f t="shared" si="287"/>
        <v/>
      </c>
      <c r="G1034" s="62" t="str">
        <f t="shared" si="288"/>
        <v/>
      </c>
      <c r="H1034" s="62" t="str">
        <f t="shared" si="289"/>
        <v/>
      </c>
      <c r="I1034" s="62" t="str">
        <f t="shared" si="290"/>
        <v/>
      </c>
      <c r="J1034" s="69" t="str">
        <f t="shared" si="293"/>
        <v/>
      </c>
      <c r="K1034" s="62" t="str">
        <f t="shared" si="291"/>
        <v/>
      </c>
      <c r="L1034" s="69" t="str">
        <f t="shared" si="294"/>
        <v/>
      </c>
      <c r="M1034" s="62"/>
      <c r="N1034" s="62" t="str">
        <f t="shared" si="292"/>
        <v/>
      </c>
      <c r="O1034" s="62"/>
      <c r="P1034" s="62"/>
      <c r="Q1034" s="62"/>
      <c r="R1034" s="63" t="e">
        <f t="shared" ref="R1034:R1097" si="297">IF(R1033="","",RATE(F1034,H1034,-($G$7-$O$6*$G$7-$P$6),N1034+$Q$6*N1034)*12)</f>
        <v>#VALUE!</v>
      </c>
      <c r="S1034" s="62"/>
      <c r="U1034" s="36" t="str">
        <f t="shared" ref="U1034:U1097" si="298">IF(U1033="","",IF(($D$8*12)+1&gt;U1033+1,U1033+1,""))</f>
        <v/>
      </c>
      <c r="Y1034" s="58" t="str">
        <f t="shared" si="295"/>
        <v/>
      </c>
      <c r="AA1034" s="58" t="str">
        <f t="shared" si="296"/>
        <v/>
      </c>
    </row>
    <row r="1035" spans="6:27" ht="14.5">
      <c r="F1035" s="68" t="str">
        <f t="shared" ref="F1035:F1098" si="299">IF(N1034&lt;0,"",IF(F1034="","",IF(($C$8*12)+1&gt;F1034+1,F1034+1,"")))</f>
        <v/>
      </c>
      <c r="G1035" s="62" t="str">
        <f t="shared" ref="G1035:G1098" si="300">IF(F1035="","",N1034)</f>
        <v/>
      </c>
      <c r="H1035" s="62" t="str">
        <f t="shared" ref="H1035:H1098" si="301">IF(F1035="","",H1034)</f>
        <v/>
      </c>
      <c r="I1035" s="62" t="str">
        <f t="shared" ref="I1035:I1098" si="302">IF(F1035="","",($C$7/12)*G1035)</f>
        <v/>
      </c>
      <c r="J1035" s="69" t="str">
        <f t="shared" si="293"/>
        <v/>
      </c>
      <c r="K1035" s="62" t="str">
        <f t="shared" ref="K1035:K1098" si="303">IF(F1035="","",H1035-I1035)</f>
        <v/>
      </c>
      <c r="L1035" s="69" t="str">
        <f t="shared" si="294"/>
        <v/>
      </c>
      <c r="M1035" s="62"/>
      <c r="N1035" s="62" t="str">
        <f t="shared" si="292"/>
        <v/>
      </c>
      <c r="O1035" s="62"/>
      <c r="P1035" s="62"/>
      <c r="Q1035" s="62"/>
      <c r="R1035" s="63" t="e">
        <f t="shared" si="297"/>
        <v>#VALUE!</v>
      </c>
      <c r="S1035" s="62"/>
      <c r="U1035" s="36" t="str">
        <f t="shared" si="298"/>
        <v/>
      </c>
      <c r="Y1035" s="58" t="str">
        <f t="shared" si="295"/>
        <v/>
      </c>
      <c r="AA1035" s="58" t="str">
        <f t="shared" si="296"/>
        <v/>
      </c>
    </row>
    <row r="1036" spans="6:27" ht="14.5">
      <c r="F1036" s="68" t="str">
        <f t="shared" si="299"/>
        <v/>
      </c>
      <c r="G1036" s="62" t="str">
        <f t="shared" si="300"/>
        <v/>
      </c>
      <c r="H1036" s="62" t="str">
        <f t="shared" si="301"/>
        <v/>
      </c>
      <c r="I1036" s="62" t="str">
        <f t="shared" si="302"/>
        <v/>
      </c>
      <c r="J1036" s="69" t="str">
        <f t="shared" si="293"/>
        <v/>
      </c>
      <c r="K1036" s="62" t="str">
        <f t="shared" si="303"/>
        <v/>
      </c>
      <c r="L1036" s="69" t="str">
        <f t="shared" si="294"/>
        <v/>
      </c>
      <c r="M1036" s="62"/>
      <c r="N1036" s="62" t="str">
        <f t="shared" si="292"/>
        <v/>
      </c>
      <c r="O1036" s="62"/>
      <c r="P1036" s="62"/>
      <c r="Q1036" s="62"/>
      <c r="R1036" s="63" t="e">
        <f t="shared" si="297"/>
        <v>#VALUE!</v>
      </c>
      <c r="S1036" s="62"/>
      <c r="U1036" s="36" t="str">
        <f t="shared" si="298"/>
        <v/>
      </c>
      <c r="Y1036" s="58" t="str">
        <f t="shared" si="295"/>
        <v/>
      </c>
      <c r="AA1036" s="58" t="str">
        <f t="shared" si="296"/>
        <v/>
      </c>
    </row>
    <row r="1037" spans="6:27" ht="14.5">
      <c r="F1037" s="68" t="str">
        <f t="shared" si="299"/>
        <v/>
      </c>
      <c r="G1037" s="62" t="str">
        <f t="shared" si="300"/>
        <v/>
      </c>
      <c r="H1037" s="62" t="str">
        <f t="shared" si="301"/>
        <v/>
      </c>
      <c r="I1037" s="62" t="str">
        <f t="shared" si="302"/>
        <v/>
      </c>
      <c r="J1037" s="69" t="str">
        <f t="shared" si="293"/>
        <v/>
      </c>
      <c r="K1037" s="62" t="str">
        <f t="shared" si="303"/>
        <v/>
      </c>
      <c r="L1037" s="69" t="str">
        <f t="shared" si="294"/>
        <v/>
      </c>
      <c r="M1037" s="62"/>
      <c r="N1037" s="62" t="str">
        <f t="shared" si="292"/>
        <v/>
      </c>
      <c r="O1037" s="62"/>
      <c r="P1037" s="62"/>
      <c r="Q1037" s="62"/>
      <c r="R1037" s="63" t="e">
        <f t="shared" si="297"/>
        <v>#VALUE!</v>
      </c>
      <c r="S1037" s="62"/>
      <c r="U1037" s="36" t="str">
        <f t="shared" si="298"/>
        <v/>
      </c>
      <c r="Y1037" s="58" t="str">
        <f t="shared" si="295"/>
        <v/>
      </c>
      <c r="AA1037" s="58" t="str">
        <f t="shared" si="296"/>
        <v/>
      </c>
    </row>
    <row r="1038" spans="6:27" ht="14.5">
      <c r="F1038" s="68" t="str">
        <f t="shared" si="299"/>
        <v/>
      </c>
      <c r="G1038" s="62" t="str">
        <f t="shared" si="300"/>
        <v/>
      </c>
      <c r="H1038" s="62" t="str">
        <f t="shared" si="301"/>
        <v/>
      </c>
      <c r="I1038" s="62" t="str">
        <f t="shared" si="302"/>
        <v/>
      </c>
      <c r="J1038" s="69" t="str">
        <f t="shared" si="293"/>
        <v/>
      </c>
      <c r="K1038" s="62" t="str">
        <f t="shared" si="303"/>
        <v/>
      </c>
      <c r="L1038" s="69" t="str">
        <f t="shared" si="294"/>
        <v/>
      </c>
      <c r="M1038" s="62"/>
      <c r="N1038" s="62" t="str">
        <f t="shared" si="292"/>
        <v/>
      </c>
      <c r="O1038" s="62"/>
      <c r="P1038" s="62"/>
      <c r="Q1038" s="62"/>
      <c r="R1038" s="63" t="e">
        <f t="shared" si="297"/>
        <v>#VALUE!</v>
      </c>
      <c r="S1038" s="62"/>
      <c r="U1038" s="36" t="str">
        <f t="shared" si="298"/>
        <v/>
      </c>
      <c r="Y1038" s="58" t="str">
        <f t="shared" si="295"/>
        <v/>
      </c>
      <c r="AA1038" s="58" t="str">
        <f t="shared" si="296"/>
        <v/>
      </c>
    </row>
    <row r="1039" spans="6:27" ht="14.5">
      <c r="F1039" s="68" t="str">
        <f t="shared" si="299"/>
        <v/>
      </c>
      <c r="G1039" s="62" t="str">
        <f t="shared" si="300"/>
        <v/>
      </c>
      <c r="H1039" s="62" t="str">
        <f t="shared" si="301"/>
        <v/>
      </c>
      <c r="I1039" s="62" t="str">
        <f t="shared" si="302"/>
        <v/>
      </c>
      <c r="J1039" s="69" t="str">
        <f t="shared" si="293"/>
        <v/>
      </c>
      <c r="K1039" s="62" t="str">
        <f t="shared" si="303"/>
        <v/>
      </c>
      <c r="L1039" s="69" t="str">
        <f t="shared" si="294"/>
        <v/>
      </c>
      <c r="M1039" s="62"/>
      <c r="N1039" s="62" t="str">
        <f t="shared" si="292"/>
        <v/>
      </c>
      <c r="O1039" s="62"/>
      <c r="P1039" s="62"/>
      <c r="Q1039" s="62"/>
      <c r="R1039" s="63" t="e">
        <f t="shared" si="297"/>
        <v>#VALUE!</v>
      </c>
      <c r="S1039" s="62"/>
      <c r="U1039" s="36" t="str">
        <f t="shared" si="298"/>
        <v/>
      </c>
      <c r="Y1039" s="58" t="str">
        <f t="shared" si="295"/>
        <v/>
      </c>
      <c r="AA1039" s="58" t="str">
        <f t="shared" si="296"/>
        <v/>
      </c>
    </row>
    <row r="1040" spans="6:27" ht="14.5">
      <c r="F1040" s="68" t="str">
        <f t="shared" si="299"/>
        <v/>
      </c>
      <c r="G1040" s="62" t="str">
        <f t="shared" si="300"/>
        <v/>
      </c>
      <c r="H1040" s="62" t="str">
        <f t="shared" si="301"/>
        <v/>
      </c>
      <c r="I1040" s="62" t="str">
        <f t="shared" si="302"/>
        <v/>
      </c>
      <c r="J1040" s="69" t="str">
        <f t="shared" si="293"/>
        <v/>
      </c>
      <c r="K1040" s="62" t="str">
        <f t="shared" si="303"/>
        <v/>
      </c>
      <c r="L1040" s="69" t="str">
        <f t="shared" si="294"/>
        <v/>
      </c>
      <c r="M1040" s="62"/>
      <c r="N1040" s="62" t="str">
        <f t="shared" si="292"/>
        <v/>
      </c>
      <c r="O1040" s="62"/>
      <c r="P1040" s="62"/>
      <c r="Q1040" s="62"/>
      <c r="R1040" s="63" t="e">
        <f t="shared" si="297"/>
        <v>#VALUE!</v>
      </c>
      <c r="S1040" s="62"/>
      <c r="U1040" s="36" t="str">
        <f t="shared" si="298"/>
        <v/>
      </c>
      <c r="Y1040" s="58" t="str">
        <f t="shared" si="295"/>
        <v/>
      </c>
      <c r="AA1040" s="58" t="str">
        <f t="shared" si="296"/>
        <v/>
      </c>
    </row>
    <row r="1041" spans="6:27" ht="14.5">
      <c r="F1041" s="68" t="str">
        <f t="shared" si="299"/>
        <v/>
      </c>
      <c r="G1041" s="62" t="str">
        <f t="shared" si="300"/>
        <v/>
      </c>
      <c r="H1041" s="62" t="str">
        <f t="shared" si="301"/>
        <v/>
      </c>
      <c r="I1041" s="62" t="str">
        <f t="shared" si="302"/>
        <v/>
      </c>
      <c r="J1041" s="69" t="str">
        <f t="shared" si="293"/>
        <v/>
      </c>
      <c r="K1041" s="62" t="str">
        <f t="shared" si="303"/>
        <v/>
      </c>
      <c r="L1041" s="69" t="str">
        <f t="shared" si="294"/>
        <v/>
      </c>
      <c r="M1041" s="62"/>
      <c r="N1041" s="62" t="str">
        <f t="shared" si="292"/>
        <v/>
      </c>
      <c r="O1041" s="62"/>
      <c r="P1041" s="62"/>
      <c r="Q1041" s="62"/>
      <c r="R1041" s="63" t="e">
        <f t="shared" si="297"/>
        <v>#VALUE!</v>
      </c>
      <c r="S1041" s="62"/>
      <c r="U1041" s="36" t="str">
        <f t="shared" si="298"/>
        <v/>
      </c>
      <c r="Y1041" s="58" t="str">
        <f t="shared" si="295"/>
        <v/>
      </c>
      <c r="AA1041" s="58" t="str">
        <f t="shared" si="296"/>
        <v/>
      </c>
    </row>
    <row r="1042" spans="6:27" ht="14.5">
      <c r="F1042" s="68" t="str">
        <f t="shared" si="299"/>
        <v/>
      </c>
      <c r="G1042" s="62" t="str">
        <f t="shared" si="300"/>
        <v/>
      </c>
      <c r="H1042" s="62" t="str">
        <f t="shared" si="301"/>
        <v/>
      </c>
      <c r="I1042" s="62" t="str">
        <f t="shared" si="302"/>
        <v/>
      </c>
      <c r="J1042" s="69" t="str">
        <f t="shared" si="293"/>
        <v/>
      </c>
      <c r="K1042" s="62" t="str">
        <f t="shared" si="303"/>
        <v/>
      </c>
      <c r="L1042" s="69" t="str">
        <f t="shared" si="294"/>
        <v/>
      </c>
      <c r="M1042" s="62"/>
      <c r="N1042" s="62" t="str">
        <f t="shared" si="292"/>
        <v/>
      </c>
      <c r="O1042" s="62"/>
      <c r="P1042" s="62"/>
      <c r="Q1042" s="62"/>
      <c r="R1042" s="63" t="e">
        <f t="shared" si="297"/>
        <v>#VALUE!</v>
      </c>
      <c r="S1042" s="62"/>
      <c r="U1042" s="36" t="str">
        <f t="shared" si="298"/>
        <v/>
      </c>
      <c r="Y1042" s="58" t="str">
        <f t="shared" si="295"/>
        <v/>
      </c>
      <c r="AA1042" s="58" t="str">
        <f t="shared" si="296"/>
        <v/>
      </c>
    </row>
    <row r="1043" spans="6:27" ht="14.5">
      <c r="F1043" s="68" t="str">
        <f t="shared" si="299"/>
        <v/>
      </c>
      <c r="G1043" s="62" t="str">
        <f t="shared" si="300"/>
        <v/>
      </c>
      <c r="H1043" s="62" t="str">
        <f t="shared" si="301"/>
        <v/>
      </c>
      <c r="I1043" s="62" t="str">
        <f t="shared" si="302"/>
        <v/>
      </c>
      <c r="J1043" s="69" t="str">
        <f t="shared" si="293"/>
        <v/>
      </c>
      <c r="K1043" s="62" t="str">
        <f t="shared" si="303"/>
        <v/>
      </c>
      <c r="L1043" s="69" t="str">
        <f t="shared" si="294"/>
        <v/>
      </c>
      <c r="M1043" s="62"/>
      <c r="N1043" s="62" t="str">
        <f t="shared" si="292"/>
        <v/>
      </c>
      <c r="O1043" s="62"/>
      <c r="P1043" s="62"/>
      <c r="Q1043" s="62"/>
      <c r="R1043" s="63" t="e">
        <f t="shared" si="297"/>
        <v>#VALUE!</v>
      </c>
      <c r="S1043" s="62"/>
      <c r="U1043" s="36" t="str">
        <f t="shared" si="298"/>
        <v/>
      </c>
      <c r="Y1043" s="58" t="str">
        <f t="shared" si="295"/>
        <v/>
      </c>
      <c r="AA1043" s="58" t="str">
        <f t="shared" si="296"/>
        <v/>
      </c>
    </row>
    <row r="1044" spans="6:27" ht="14.5">
      <c r="F1044" s="68" t="str">
        <f t="shared" si="299"/>
        <v/>
      </c>
      <c r="G1044" s="62" t="str">
        <f t="shared" si="300"/>
        <v/>
      </c>
      <c r="H1044" s="62" t="str">
        <f t="shared" si="301"/>
        <v/>
      </c>
      <c r="I1044" s="62" t="str">
        <f t="shared" si="302"/>
        <v/>
      </c>
      <c r="J1044" s="69" t="str">
        <f t="shared" si="293"/>
        <v/>
      </c>
      <c r="K1044" s="62" t="str">
        <f t="shared" si="303"/>
        <v/>
      </c>
      <c r="L1044" s="69" t="str">
        <f t="shared" si="294"/>
        <v/>
      </c>
      <c r="M1044" s="62"/>
      <c r="N1044" s="62" t="str">
        <f t="shared" si="292"/>
        <v/>
      </c>
      <c r="O1044" s="62"/>
      <c r="P1044" s="62"/>
      <c r="Q1044" s="62"/>
      <c r="R1044" s="63" t="e">
        <f t="shared" si="297"/>
        <v>#VALUE!</v>
      </c>
      <c r="S1044" s="62"/>
      <c r="U1044" s="36" t="str">
        <f t="shared" si="298"/>
        <v/>
      </c>
      <c r="Y1044" s="58" t="str">
        <f t="shared" si="295"/>
        <v/>
      </c>
      <c r="AA1044" s="58" t="str">
        <f t="shared" si="296"/>
        <v/>
      </c>
    </row>
    <row r="1045" spans="6:27" ht="14.5">
      <c r="F1045" s="68" t="str">
        <f t="shared" si="299"/>
        <v/>
      </c>
      <c r="G1045" s="62" t="str">
        <f t="shared" si="300"/>
        <v/>
      </c>
      <c r="H1045" s="62" t="str">
        <f t="shared" si="301"/>
        <v/>
      </c>
      <c r="I1045" s="62" t="str">
        <f t="shared" si="302"/>
        <v/>
      </c>
      <c r="J1045" s="69" t="str">
        <f t="shared" si="293"/>
        <v/>
      </c>
      <c r="K1045" s="62" t="str">
        <f t="shared" si="303"/>
        <v/>
      </c>
      <c r="L1045" s="69" t="str">
        <f t="shared" si="294"/>
        <v/>
      </c>
      <c r="M1045" s="62"/>
      <c r="N1045" s="62" t="str">
        <f t="shared" si="292"/>
        <v/>
      </c>
      <c r="O1045" s="62"/>
      <c r="P1045" s="62"/>
      <c r="Q1045" s="62"/>
      <c r="R1045" s="63" t="e">
        <f t="shared" si="297"/>
        <v>#VALUE!</v>
      </c>
      <c r="S1045" s="62"/>
      <c r="U1045" s="36" t="str">
        <f t="shared" si="298"/>
        <v/>
      </c>
      <c r="Y1045" s="58" t="str">
        <f t="shared" si="295"/>
        <v/>
      </c>
      <c r="AA1045" s="58" t="str">
        <f t="shared" si="296"/>
        <v/>
      </c>
    </row>
    <row r="1046" spans="6:27" ht="14.5">
      <c r="F1046" s="68" t="str">
        <f t="shared" si="299"/>
        <v/>
      </c>
      <c r="G1046" s="62" t="str">
        <f t="shared" si="300"/>
        <v/>
      </c>
      <c r="H1046" s="62" t="str">
        <f t="shared" si="301"/>
        <v/>
      </c>
      <c r="I1046" s="62" t="str">
        <f t="shared" si="302"/>
        <v/>
      </c>
      <c r="J1046" s="69" t="str">
        <f t="shared" si="293"/>
        <v/>
      </c>
      <c r="K1046" s="62" t="str">
        <f t="shared" si="303"/>
        <v/>
      </c>
      <c r="L1046" s="69" t="str">
        <f t="shared" si="294"/>
        <v/>
      </c>
      <c r="M1046" s="62"/>
      <c r="N1046" s="62" t="str">
        <f t="shared" si="292"/>
        <v/>
      </c>
      <c r="O1046" s="62"/>
      <c r="P1046" s="62"/>
      <c r="Q1046" s="62"/>
      <c r="R1046" s="63" t="e">
        <f t="shared" si="297"/>
        <v>#VALUE!</v>
      </c>
      <c r="S1046" s="62"/>
      <c r="U1046" s="36" t="str">
        <f t="shared" si="298"/>
        <v/>
      </c>
      <c r="Y1046" s="58" t="str">
        <f t="shared" si="295"/>
        <v/>
      </c>
      <c r="AA1046" s="58" t="str">
        <f t="shared" si="296"/>
        <v/>
      </c>
    </row>
    <row r="1047" spans="6:27" ht="14.5">
      <c r="F1047" s="68" t="str">
        <f t="shared" si="299"/>
        <v/>
      </c>
      <c r="G1047" s="62" t="str">
        <f t="shared" si="300"/>
        <v/>
      </c>
      <c r="H1047" s="62" t="str">
        <f t="shared" si="301"/>
        <v/>
      </c>
      <c r="I1047" s="62" t="str">
        <f t="shared" si="302"/>
        <v/>
      </c>
      <c r="J1047" s="69" t="str">
        <f t="shared" si="293"/>
        <v/>
      </c>
      <c r="K1047" s="62" t="str">
        <f t="shared" si="303"/>
        <v/>
      </c>
      <c r="L1047" s="69" t="str">
        <f t="shared" si="294"/>
        <v/>
      </c>
      <c r="M1047" s="62"/>
      <c r="N1047" s="62" t="str">
        <f t="shared" si="292"/>
        <v/>
      </c>
      <c r="O1047" s="62"/>
      <c r="P1047" s="62"/>
      <c r="Q1047" s="62"/>
      <c r="R1047" s="63" t="e">
        <f t="shared" si="297"/>
        <v>#VALUE!</v>
      </c>
      <c r="S1047" s="62"/>
      <c r="U1047" s="36" t="str">
        <f t="shared" si="298"/>
        <v/>
      </c>
      <c r="Y1047" s="58" t="str">
        <f t="shared" si="295"/>
        <v/>
      </c>
      <c r="AA1047" s="58" t="str">
        <f t="shared" si="296"/>
        <v/>
      </c>
    </row>
    <row r="1048" spans="6:27" ht="14.5">
      <c r="F1048" s="68" t="str">
        <f t="shared" si="299"/>
        <v/>
      </c>
      <c r="G1048" s="62" t="str">
        <f t="shared" si="300"/>
        <v/>
      </c>
      <c r="H1048" s="62" t="str">
        <f t="shared" si="301"/>
        <v/>
      </c>
      <c r="I1048" s="62" t="str">
        <f t="shared" si="302"/>
        <v/>
      </c>
      <c r="J1048" s="69" t="str">
        <f t="shared" si="293"/>
        <v/>
      </c>
      <c r="K1048" s="62" t="str">
        <f t="shared" si="303"/>
        <v/>
      </c>
      <c r="L1048" s="69" t="str">
        <f t="shared" si="294"/>
        <v/>
      </c>
      <c r="M1048" s="62"/>
      <c r="N1048" s="62" t="str">
        <f t="shared" si="292"/>
        <v/>
      </c>
      <c r="O1048" s="62"/>
      <c r="P1048" s="62"/>
      <c r="Q1048" s="62"/>
      <c r="R1048" s="63" t="e">
        <f t="shared" si="297"/>
        <v>#VALUE!</v>
      </c>
      <c r="S1048" s="62"/>
      <c r="U1048" s="36" t="str">
        <f t="shared" si="298"/>
        <v/>
      </c>
      <c r="Y1048" s="58" t="str">
        <f t="shared" si="295"/>
        <v/>
      </c>
      <c r="AA1048" s="58" t="str">
        <f t="shared" si="296"/>
        <v/>
      </c>
    </row>
    <row r="1049" spans="6:27" ht="14.5">
      <c r="F1049" s="68" t="str">
        <f t="shared" si="299"/>
        <v/>
      </c>
      <c r="G1049" s="62" t="str">
        <f t="shared" si="300"/>
        <v/>
      </c>
      <c r="H1049" s="62" t="str">
        <f t="shared" si="301"/>
        <v/>
      </c>
      <c r="I1049" s="62" t="str">
        <f t="shared" si="302"/>
        <v/>
      </c>
      <c r="J1049" s="69" t="str">
        <f t="shared" si="293"/>
        <v/>
      </c>
      <c r="K1049" s="62" t="str">
        <f t="shared" si="303"/>
        <v/>
      </c>
      <c r="L1049" s="69" t="str">
        <f t="shared" si="294"/>
        <v/>
      </c>
      <c r="M1049" s="62"/>
      <c r="N1049" s="62" t="str">
        <f t="shared" si="292"/>
        <v/>
      </c>
      <c r="O1049" s="62"/>
      <c r="P1049" s="62"/>
      <c r="Q1049" s="62"/>
      <c r="R1049" s="63" t="e">
        <f t="shared" si="297"/>
        <v>#VALUE!</v>
      </c>
      <c r="S1049" s="62"/>
      <c r="U1049" s="36" t="str">
        <f t="shared" si="298"/>
        <v/>
      </c>
      <c r="Y1049" s="58" t="str">
        <f t="shared" si="295"/>
        <v/>
      </c>
      <c r="AA1049" s="58" t="str">
        <f t="shared" si="296"/>
        <v/>
      </c>
    </row>
    <row r="1050" spans="6:27" ht="14.5">
      <c r="F1050" s="68" t="str">
        <f t="shared" si="299"/>
        <v/>
      </c>
      <c r="G1050" s="62" t="str">
        <f t="shared" si="300"/>
        <v/>
      </c>
      <c r="H1050" s="62" t="str">
        <f t="shared" si="301"/>
        <v/>
      </c>
      <c r="I1050" s="62" t="str">
        <f t="shared" si="302"/>
        <v/>
      </c>
      <c r="J1050" s="69" t="str">
        <f t="shared" si="293"/>
        <v/>
      </c>
      <c r="K1050" s="62" t="str">
        <f t="shared" si="303"/>
        <v/>
      </c>
      <c r="L1050" s="69" t="str">
        <f t="shared" si="294"/>
        <v/>
      </c>
      <c r="M1050" s="62"/>
      <c r="N1050" s="62" t="str">
        <f t="shared" si="292"/>
        <v/>
      </c>
      <c r="O1050" s="62"/>
      <c r="P1050" s="62"/>
      <c r="Q1050" s="62"/>
      <c r="R1050" s="63" t="e">
        <f t="shared" si="297"/>
        <v>#VALUE!</v>
      </c>
      <c r="S1050" s="62"/>
      <c r="U1050" s="36" t="str">
        <f t="shared" si="298"/>
        <v/>
      </c>
      <c r="Y1050" s="58" t="str">
        <f t="shared" si="295"/>
        <v/>
      </c>
      <c r="AA1050" s="58" t="str">
        <f t="shared" si="296"/>
        <v/>
      </c>
    </row>
    <row r="1051" spans="6:27" ht="14.5">
      <c r="F1051" s="68" t="str">
        <f t="shared" si="299"/>
        <v/>
      </c>
      <c r="G1051" s="62" t="str">
        <f t="shared" si="300"/>
        <v/>
      </c>
      <c r="H1051" s="62" t="str">
        <f t="shared" si="301"/>
        <v/>
      </c>
      <c r="I1051" s="62" t="str">
        <f t="shared" si="302"/>
        <v/>
      </c>
      <c r="J1051" s="69" t="str">
        <f t="shared" si="293"/>
        <v/>
      </c>
      <c r="K1051" s="62" t="str">
        <f t="shared" si="303"/>
        <v/>
      </c>
      <c r="L1051" s="69" t="str">
        <f t="shared" si="294"/>
        <v/>
      </c>
      <c r="M1051" s="62"/>
      <c r="N1051" s="62" t="str">
        <f t="shared" si="292"/>
        <v/>
      </c>
      <c r="O1051" s="62"/>
      <c r="P1051" s="62"/>
      <c r="Q1051" s="62"/>
      <c r="R1051" s="63" t="e">
        <f t="shared" si="297"/>
        <v>#VALUE!</v>
      </c>
      <c r="S1051" s="62"/>
      <c r="U1051" s="36" t="str">
        <f t="shared" si="298"/>
        <v/>
      </c>
      <c r="Y1051" s="58" t="str">
        <f t="shared" si="295"/>
        <v/>
      </c>
      <c r="AA1051" s="58" t="str">
        <f t="shared" si="296"/>
        <v/>
      </c>
    </row>
    <row r="1052" spans="6:27" ht="14.5">
      <c r="F1052" s="68" t="str">
        <f t="shared" si="299"/>
        <v/>
      </c>
      <c r="G1052" s="62" t="str">
        <f t="shared" si="300"/>
        <v/>
      </c>
      <c r="H1052" s="62" t="str">
        <f t="shared" si="301"/>
        <v/>
      </c>
      <c r="I1052" s="62" t="str">
        <f t="shared" si="302"/>
        <v/>
      </c>
      <c r="J1052" s="69" t="str">
        <f t="shared" si="293"/>
        <v/>
      </c>
      <c r="K1052" s="62" t="str">
        <f t="shared" si="303"/>
        <v/>
      </c>
      <c r="L1052" s="69" t="str">
        <f t="shared" si="294"/>
        <v/>
      </c>
      <c r="M1052" s="62"/>
      <c r="N1052" s="62" t="str">
        <f t="shared" si="292"/>
        <v/>
      </c>
      <c r="O1052" s="62"/>
      <c r="P1052" s="62"/>
      <c r="Q1052" s="62"/>
      <c r="R1052" s="63" t="e">
        <f t="shared" si="297"/>
        <v>#VALUE!</v>
      </c>
      <c r="S1052" s="62"/>
      <c r="U1052" s="36" t="str">
        <f t="shared" si="298"/>
        <v/>
      </c>
      <c r="Y1052" s="58" t="str">
        <f t="shared" si="295"/>
        <v/>
      </c>
      <c r="AA1052" s="58" t="str">
        <f t="shared" si="296"/>
        <v/>
      </c>
    </row>
    <row r="1053" spans="6:27" ht="14.5">
      <c r="F1053" s="68" t="str">
        <f t="shared" si="299"/>
        <v/>
      </c>
      <c r="G1053" s="62" t="str">
        <f t="shared" si="300"/>
        <v/>
      </c>
      <c r="H1053" s="62" t="str">
        <f t="shared" si="301"/>
        <v/>
      </c>
      <c r="I1053" s="62" t="str">
        <f t="shared" si="302"/>
        <v/>
      </c>
      <c r="J1053" s="69" t="str">
        <f t="shared" si="293"/>
        <v/>
      </c>
      <c r="K1053" s="62" t="str">
        <f t="shared" si="303"/>
        <v/>
      </c>
      <c r="L1053" s="69" t="str">
        <f t="shared" si="294"/>
        <v/>
      </c>
      <c r="M1053" s="62"/>
      <c r="N1053" s="62" t="str">
        <f t="shared" si="292"/>
        <v/>
      </c>
      <c r="O1053" s="62"/>
      <c r="P1053" s="62"/>
      <c r="Q1053" s="62"/>
      <c r="R1053" s="63" t="e">
        <f t="shared" si="297"/>
        <v>#VALUE!</v>
      </c>
      <c r="S1053" s="62"/>
      <c r="U1053" s="36" t="str">
        <f t="shared" si="298"/>
        <v/>
      </c>
      <c r="Y1053" s="58" t="str">
        <f t="shared" si="295"/>
        <v/>
      </c>
      <c r="AA1053" s="58" t="str">
        <f t="shared" si="296"/>
        <v/>
      </c>
    </row>
    <row r="1054" spans="6:27" ht="14.5">
      <c r="F1054" s="68" t="str">
        <f t="shared" si="299"/>
        <v/>
      </c>
      <c r="G1054" s="62" t="str">
        <f t="shared" si="300"/>
        <v/>
      </c>
      <c r="H1054" s="62" t="str">
        <f t="shared" si="301"/>
        <v/>
      </c>
      <c r="I1054" s="62" t="str">
        <f t="shared" si="302"/>
        <v/>
      </c>
      <c r="J1054" s="69" t="str">
        <f t="shared" si="293"/>
        <v/>
      </c>
      <c r="K1054" s="62" t="str">
        <f t="shared" si="303"/>
        <v/>
      </c>
      <c r="L1054" s="69" t="str">
        <f t="shared" si="294"/>
        <v/>
      </c>
      <c r="M1054" s="62"/>
      <c r="N1054" s="62" t="str">
        <f t="shared" si="292"/>
        <v/>
      </c>
      <c r="O1054" s="62"/>
      <c r="P1054" s="62"/>
      <c r="Q1054" s="62"/>
      <c r="R1054" s="63" t="e">
        <f t="shared" si="297"/>
        <v>#VALUE!</v>
      </c>
      <c r="S1054" s="62"/>
      <c r="U1054" s="36" t="str">
        <f t="shared" si="298"/>
        <v/>
      </c>
      <c r="Y1054" s="58" t="str">
        <f t="shared" si="295"/>
        <v/>
      </c>
      <c r="AA1054" s="58" t="str">
        <f t="shared" si="296"/>
        <v/>
      </c>
    </row>
    <row r="1055" spans="6:27" ht="14.5">
      <c r="F1055" s="68" t="str">
        <f t="shared" si="299"/>
        <v/>
      </c>
      <c r="G1055" s="62" t="str">
        <f t="shared" si="300"/>
        <v/>
      </c>
      <c r="H1055" s="62" t="str">
        <f t="shared" si="301"/>
        <v/>
      </c>
      <c r="I1055" s="62" t="str">
        <f t="shared" si="302"/>
        <v/>
      </c>
      <c r="J1055" s="69" t="str">
        <f t="shared" si="293"/>
        <v/>
      </c>
      <c r="K1055" s="62" t="str">
        <f t="shared" si="303"/>
        <v/>
      </c>
      <c r="L1055" s="69" t="str">
        <f t="shared" si="294"/>
        <v/>
      </c>
      <c r="M1055" s="62"/>
      <c r="N1055" s="62" t="str">
        <f t="shared" si="292"/>
        <v/>
      </c>
      <c r="O1055" s="62"/>
      <c r="P1055" s="62"/>
      <c r="Q1055" s="62"/>
      <c r="R1055" s="63" t="e">
        <f t="shared" si="297"/>
        <v>#VALUE!</v>
      </c>
      <c r="S1055" s="62"/>
      <c r="U1055" s="36" t="str">
        <f t="shared" si="298"/>
        <v/>
      </c>
      <c r="Y1055" s="58" t="str">
        <f t="shared" si="295"/>
        <v/>
      </c>
      <c r="AA1055" s="58" t="str">
        <f t="shared" si="296"/>
        <v/>
      </c>
    </row>
    <row r="1056" spans="6:27" ht="14.5">
      <c r="F1056" s="68" t="str">
        <f t="shared" si="299"/>
        <v/>
      </c>
      <c r="G1056" s="62" t="str">
        <f t="shared" si="300"/>
        <v/>
      </c>
      <c r="H1056" s="62" t="str">
        <f t="shared" si="301"/>
        <v/>
      </c>
      <c r="I1056" s="62" t="str">
        <f t="shared" si="302"/>
        <v/>
      </c>
      <c r="J1056" s="69" t="str">
        <f t="shared" si="293"/>
        <v/>
      </c>
      <c r="K1056" s="62" t="str">
        <f t="shared" si="303"/>
        <v/>
      </c>
      <c r="L1056" s="69" t="str">
        <f t="shared" si="294"/>
        <v/>
      </c>
      <c r="M1056" s="62"/>
      <c r="N1056" s="62" t="str">
        <f t="shared" si="292"/>
        <v/>
      </c>
      <c r="O1056" s="62"/>
      <c r="P1056" s="62"/>
      <c r="Q1056" s="62"/>
      <c r="R1056" s="63" t="e">
        <f t="shared" si="297"/>
        <v>#VALUE!</v>
      </c>
      <c r="S1056" s="62"/>
      <c r="U1056" s="36" t="str">
        <f t="shared" si="298"/>
        <v/>
      </c>
      <c r="Y1056" s="58" t="str">
        <f t="shared" si="295"/>
        <v/>
      </c>
      <c r="AA1056" s="58" t="str">
        <f t="shared" si="296"/>
        <v/>
      </c>
    </row>
    <row r="1057" spans="6:27" ht="14.5">
      <c r="F1057" s="68" t="str">
        <f t="shared" si="299"/>
        <v/>
      </c>
      <c r="G1057" s="62" t="str">
        <f t="shared" si="300"/>
        <v/>
      </c>
      <c r="H1057" s="62" t="str">
        <f t="shared" si="301"/>
        <v/>
      </c>
      <c r="I1057" s="62" t="str">
        <f t="shared" si="302"/>
        <v/>
      </c>
      <c r="J1057" s="69" t="str">
        <f t="shared" si="293"/>
        <v/>
      </c>
      <c r="K1057" s="62" t="str">
        <f t="shared" si="303"/>
        <v/>
      </c>
      <c r="L1057" s="69" t="str">
        <f t="shared" si="294"/>
        <v/>
      </c>
      <c r="M1057" s="62"/>
      <c r="N1057" s="62" t="str">
        <f t="shared" si="292"/>
        <v/>
      </c>
      <c r="O1057" s="62"/>
      <c r="P1057" s="62"/>
      <c r="Q1057" s="62"/>
      <c r="R1057" s="63" t="e">
        <f t="shared" si="297"/>
        <v>#VALUE!</v>
      </c>
      <c r="S1057" s="62"/>
      <c r="U1057" s="36" t="str">
        <f t="shared" si="298"/>
        <v/>
      </c>
      <c r="Y1057" s="58" t="str">
        <f t="shared" si="295"/>
        <v/>
      </c>
      <c r="AA1057" s="58" t="str">
        <f t="shared" si="296"/>
        <v/>
      </c>
    </row>
    <row r="1058" spans="6:27" ht="14.5">
      <c r="F1058" s="68" t="str">
        <f t="shared" si="299"/>
        <v/>
      </c>
      <c r="G1058" s="62" t="str">
        <f t="shared" si="300"/>
        <v/>
      </c>
      <c r="H1058" s="62" t="str">
        <f t="shared" si="301"/>
        <v/>
      </c>
      <c r="I1058" s="62" t="str">
        <f t="shared" si="302"/>
        <v/>
      </c>
      <c r="J1058" s="69" t="str">
        <f t="shared" si="293"/>
        <v/>
      </c>
      <c r="K1058" s="62" t="str">
        <f t="shared" si="303"/>
        <v/>
      </c>
      <c r="L1058" s="69" t="str">
        <f t="shared" si="294"/>
        <v/>
      </c>
      <c r="M1058" s="62"/>
      <c r="N1058" s="62" t="str">
        <f t="shared" si="292"/>
        <v/>
      </c>
      <c r="O1058" s="62"/>
      <c r="P1058" s="62"/>
      <c r="Q1058" s="62"/>
      <c r="R1058" s="63" t="e">
        <f t="shared" si="297"/>
        <v>#VALUE!</v>
      </c>
      <c r="S1058" s="62"/>
      <c r="U1058" s="36" t="str">
        <f t="shared" si="298"/>
        <v/>
      </c>
      <c r="Y1058" s="58" t="str">
        <f t="shared" si="295"/>
        <v/>
      </c>
      <c r="AA1058" s="58" t="str">
        <f t="shared" si="296"/>
        <v/>
      </c>
    </row>
    <row r="1059" spans="6:27" ht="14.5">
      <c r="F1059" s="68" t="str">
        <f t="shared" si="299"/>
        <v/>
      </c>
      <c r="G1059" s="62" t="str">
        <f t="shared" si="300"/>
        <v/>
      </c>
      <c r="H1059" s="62" t="str">
        <f t="shared" si="301"/>
        <v/>
      </c>
      <c r="I1059" s="62" t="str">
        <f t="shared" si="302"/>
        <v/>
      </c>
      <c r="J1059" s="69" t="str">
        <f t="shared" si="293"/>
        <v/>
      </c>
      <c r="K1059" s="62" t="str">
        <f t="shared" si="303"/>
        <v/>
      </c>
      <c r="L1059" s="69" t="str">
        <f t="shared" si="294"/>
        <v/>
      </c>
      <c r="M1059" s="62"/>
      <c r="N1059" s="62" t="str">
        <f t="shared" si="292"/>
        <v/>
      </c>
      <c r="O1059" s="62"/>
      <c r="P1059" s="62"/>
      <c r="Q1059" s="62"/>
      <c r="R1059" s="63" t="e">
        <f t="shared" si="297"/>
        <v>#VALUE!</v>
      </c>
      <c r="S1059" s="62"/>
      <c r="U1059" s="36" t="str">
        <f t="shared" si="298"/>
        <v/>
      </c>
      <c r="Y1059" s="58" t="str">
        <f t="shared" si="295"/>
        <v/>
      </c>
      <c r="AA1059" s="58" t="str">
        <f t="shared" si="296"/>
        <v/>
      </c>
    </row>
    <row r="1060" spans="6:27" ht="14.5">
      <c r="F1060" s="68" t="str">
        <f t="shared" si="299"/>
        <v/>
      </c>
      <c r="G1060" s="62" t="str">
        <f t="shared" si="300"/>
        <v/>
      </c>
      <c r="H1060" s="62" t="str">
        <f t="shared" si="301"/>
        <v/>
      </c>
      <c r="I1060" s="62" t="str">
        <f t="shared" si="302"/>
        <v/>
      </c>
      <c r="J1060" s="69" t="str">
        <f t="shared" si="293"/>
        <v/>
      </c>
      <c r="K1060" s="62" t="str">
        <f t="shared" si="303"/>
        <v/>
      </c>
      <c r="L1060" s="69" t="str">
        <f t="shared" si="294"/>
        <v/>
      </c>
      <c r="M1060" s="62"/>
      <c r="N1060" s="62" t="str">
        <f t="shared" si="292"/>
        <v/>
      </c>
      <c r="O1060" s="62"/>
      <c r="P1060" s="62"/>
      <c r="Q1060" s="62"/>
      <c r="R1060" s="63" t="e">
        <f t="shared" si="297"/>
        <v>#VALUE!</v>
      </c>
      <c r="S1060" s="62"/>
      <c r="U1060" s="36" t="str">
        <f t="shared" si="298"/>
        <v/>
      </c>
      <c r="Y1060" s="58" t="str">
        <f t="shared" si="295"/>
        <v/>
      </c>
      <c r="AA1060" s="58" t="str">
        <f t="shared" si="296"/>
        <v/>
      </c>
    </row>
    <row r="1061" spans="6:27" ht="14.5">
      <c r="F1061" s="68" t="str">
        <f t="shared" si="299"/>
        <v/>
      </c>
      <c r="G1061" s="62" t="str">
        <f t="shared" si="300"/>
        <v/>
      </c>
      <c r="H1061" s="62" t="str">
        <f t="shared" si="301"/>
        <v/>
      </c>
      <c r="I1061" s="62" t="str">
        <f t="shared" si="302"/>
        <v/>
      </c>
      <c r="J1061" s="69" t="str">
        <f t="shared" si="293"/>
        <v/>
      </c>
      <c r="K1061" s="62" t="str">
        <f t="shared" si="303"/>
        <v/>
      </c>
      <c r="L1061" s="69" t="str">
        <f t="shared" si="294"/>
        <v/>
      </c>
      <c r="M1061" s="62"/>
      <c r="N1061" s="62" t="str">
        <f t="shared" si="292"/>
        <v/>
      </c>
      <c r="O1061" s="62"/>
      <c r="P1061" s="62"/>
      <c r="Q1061" s="62"/>
      <c r="R1061" s="63" t="e">
        <f t="shared" si="297"/>
        <v>#VALUE!</v>
      </c>
      <c r="S1061" s="62"/>
      <c r="U1061" s="36" t="str">
        <f t="shared" si="298"/>
        <v/>
      </c>
      <c r="Y1061" s="58" t="str">
        <f t="shared" si="295"/>
        <v/>
      </c>
      <c r="AA1061" s="58" t="str">
        <f t="shared" si="296"/>
        <v/>
      </c>
    </row>
    <row r="1062" spans="6:27" ht="14.5">
      <c r="F1062" s="68" t="str">
        <f t="shared" si="299"/>
        <v/>
      </c>
      <c r="G1062" s="62" t="str">
        <f t="shared" si="300"/>
        <v/>
      </c>
      <c r="H1062" s="62" t="str">
        <f t="shared" si="301"/>
        <v/>
      </c>
      <c r="I1062" s="62" t="str">
        <f t="shared" si="302"/>
        <v/>
      </c>
      <c r="J1062" s="69" t="str">
        <f t="shared" si="293"/>
        <v/>
      </c>
      <c r="K1062" s="62" t="str">
        <f t="shared" si="303"/>
        <v/>
      </c>
      <c r="L1062" s="69" t="str">
        <f t="shared" si="294"/>
        <v/>
      </c>
      <c r="M1062" s="62"/>
      <c r="N1062" s="62" t="str">
        <f t="shared" si="292"/>
        <v/>
      </c>
      <c r="O1062" s="62"/>
      <c r="P1062" s="62"/>
      <c r="Q1062" s="62"/>
      <c r="R1062" s="63" t="e">
        <f t="shared" si="297"/>
        <v>#VALUE!</v>
      </c>
      <c r="S1062" s="62"/>
      <c r="U1062" s="36" t="str">
        <f t="shared" si="298"/>
        <v/>
      </c>
      <c r="Y1062" s="58" t="str">
        <f t="shared" si="295"/>
        <v/>
      </c>
      <c r="AA1062" s="58" t="str">
        <f t="shared" si="296"/>
        <v/>
      </c>
    </row>
    <row r="1063" spans="6:27" ht="14.5">
      <c r="F1063" s="68" t="str">
        <f t="shared" si="299"/>
        <v/>
      </c>
      <c r="G1063" s="62" t="str">
        <f t="shared" si="300"/>
        <v/>
      </c>
      <c r="H1063" s="62" t="str">
        <f t="shared" si="301"/>
        <v/>
      </c>
      <c r="I1063" s="62" t="str">
        <f t="shared" si="302"/>
        <v/>
      </c>
      <c r="J1063" s="69" t="str">
        <f t="shared" si="293"/>
        <v/>
      </c>
      <c r="K1063" s="62" t="str">
        <f t="shared" si="303"/>
        <v/>
      </c>
      <c r="L1063" s="69" t="str">
        <f t="shared" si="294"/>
        <v/>
      </c>
      <c r="M1063" s="62"/>
      <c r="N1063" s="62" t="str">
        <f t="shared" si="292"/>
        <v/>
      </c>
      <c r="O1063" s="62"/>
      <c r="P1063" s="62"/>
      <c r="Q1063" s="62"/>
      <c r="R1063" s="63" t="e">
        <f t="shared" si="297"/>
        <v>#VALUE!</v>
      </c>
      <c r="S1063" s="62"/>
      <c r="U1063" s="36" t="str">
        <f t="shared" si="298"/>
        <v/>
      </c>
      <c r="Y1063" s="58" t="str">
        <f t="shared" si="295"/>
        <v/>
      </c>
      <c r="AA1063" s="58" t="str">
        <f t="shared" si="296"/>
        <v/>
      </c>
    </row>
    <row r="1064" spans="6:27" ht="14.5">
      <c r="F1064" s="68" t="str">
        <f t="shared" si="299"/>
        <v/>
      </c>
      <c r="G1064" s="62" t="str">
        <f t="shared" si="300"/>
        <v/>
      </c>
      <c r="H1064" s="62" t="str">
        <f t="shared" si="301"/>
        <v/>
      </c>
      <c r="I1064" s="62" t="str">
        <f t="shared" si="302"/>
        <v/>
      </c>
      <c r="J1064" s="69" t="str">
        <f t="shared" si="293"/>
        <v/>
      </c>
      <c r="K1064" s="62" t="str">
        <f t="shared" si="303"/>
        <v/>
      </c>
      <c r="L1064" s="69" t="str">
        <f t="shared" si="294"/>
        <v/>
      </c>
      <c r="M1064" s="62"/>
      <c r="N1064" s="62" t="str">
        <f t="shared" si="292"/>
        <v/>
      </c>
      <c r="O1064" s="62"/>
      <c r="P1064" s="62"/>
      <c r="Q1064" s="62"/>
      <c r="R1064" s="63" t="e">
        <f t="shared" si="297"/>
        <v>#VALUE!</v>
      </c>
      <c r="S1064" s="62"/>
      <c r="U1064" s="36" t="str">
        <f t="shared" si="298"/>
        <v/>
      </c>
      <c r="Y1064" s="58" t="str">
        <f t="shared" si="295"/>
        <v/>
      </c>
      <c r="AA1064" s="58" t="str">
        <f t="shared" si="296"/>
        <v/>
      </c>
    </row>
    <row r="1065" spans="6:27" ht="14.5">
      <c r="F1065" s="68" t="str">
        <f t="shared" si="299"/>
        <v/>
      </c>
      <c r="G1065" s="62" t="str">
        <f t="shared" si="300"/>
        <v/>
      </c>
      <c r="H1065" s="62" t="str">
        <f t="shared" si="301"/>
        <v/>
      </c>
      <c r="I1065" s="62" t="str">
        <f t="shared" si="302"/>
        <v/>
      </c>
      <c r="J1065" s="69" t="str">
        <f t="shared" si="293"/>
        <v/>
      </c>
      <c r="K1065" s="62" t="str">
        <f t="shared" si="303"/>
        <v/>
      </c>
      <c r="L1065" s="69" t="str">
        <f t="shared" si="294"/>
        <v/>
      </c>
      <c r="M1065" s="62"/>
      <c r="N1065" s="62" t="str">
        <f t="shared" si="292"/>
        <v/>
      </c>
      <c r="O1065" s="62"/>
      <c r="P1065" s="62"/>
      <c r="Q1065" s="62"/>
      <c r="R1065" s="63" t="e">
        <f t="shared" si="297"/>
        <v>#VALUE!</v>
      </c>
      <c r="S1065" s="62"/>
      <c r="U1065" s="36" t="str">
        <f t="shared" si="298"/>
        <v/>
      </c>
      <c r="Y1065" s="58" t="str">
        <f t="shared" si="295"/>
        <v/>
      </c>
      <c r="AA1065" s="58" t="str">
        <f t="shared" si="296"/>
        <v/>
      </c>
    </row>
    <row r="1066" spans="6:27" ht="14.5">
      <c r="F1066" s="68" t="str">
        <f t="shared" si="299"/>
        <v/>
      </c>
      <c r="G1066" s="62" t="str">
        <f t="shared" si="300"/>
        <v/>
      </c>
      <c r="H1066" s="62" t="str">
        <f t="shared" si="301"/>
        <v/>
      </c>
      <c r="I1066" s="62" t="str">
        <f t="shared" si="302"/>
        <v/>
      </c>
      <c r="J1066" s="69" t="str">
        <f t="shared" si="293"/>
        <v/>
      </c>
      <c r="K1066" s="62" t="str">
        <f t="shared" si="303"/>
        <v/>
      </c>
      <c r="L1066" s="69" t="str">
        <f t="shared" si="294"/>
        <v/>
      </c>
      <c r="M1066" s="62"/>
      <c r="N1066" s="62" t="str">
        <f t="shared" si="292"/>
        <v/>
      </c>
      <c r="O1066" s="62"/>
      <c r="P1066" s="62"/>
      <c r="Q1066" s="62"/>
      <c r="R1066" s="63" t="e">
        <f t="shared" si="297"/>
        <v>#VALUE!</v>
      </c>
      <c r="S1066" s="62"/>
      <c r="U1066" s="36" t="str">
        <f t="shared" si="298"/>
        <v/>
      </c>
      <c r="Y1066" s="58" t="str">
        <f t="shared" si="295"/>
        <v/>
      </c>
      <c r="AA1066" s="58" t="str">
        <f t="shared" si="296"/>
        <v/>
      </c>
    </row>
    <row r="1067" spans="6:27" ht="14.5">
      <c r="F1067" s="68" t="str">
        <f t="shared" si="299"/>
        <v/>
      </c>
      <c r="G1067" s="62" t="str">
        <f t="shared" si="300"/>
        <v/>
      </c>
      <c r="H1067" s="62" t="str">
        <f t="shared" si="301"/>
        <v/>
      </c>
      <c r="I1067" s="62" t="str">
        <f t="shared" si="302"/>
        <v/>
      </c>
      <c r="J1067" s="69" t="str">
        <f t="shared" si="293"/>
        <v/>
      </c>
      <c r="K1067" s="62" t="str">
        <f t="shared" si="303"/>
        <v/>
      </c>
      <c r="L1067" s="69" t="str">
        <f t="shared" si="294"/>
        <v/>
      </c>
      <c r="M1067" s="62"/>
      <c r="N1067" s="62" t="str">
        <f t="shared" si="292"/>
        <v/>
      </c>
      <c r="O1067" s="62"/>
      <c r="P1067" s="62"/>
      <c r="Q1067" s="62"/>
      <c r="R1067" s="63" t="e">
        <f t="shared" si="297"/>
        <v>#VALUE!</v>
      </c>
      <c r="S1067" s="62"/>
      <c r="U1067" s="36" t="str">
        <f t="shared" si="298"/>
        <v/>
      </c>
      <c r="Y1067" s="58" t="str">
        <f t="shared" si="295"/>
        <v/>
      </c>
      <c r="AA1067" s="58" t="str">
        <f t="shared" si="296"/>
        <v/>
      </c>
    </row>
    <row r="1068" spans="6:27" ht="14.5">
      <c r="F1068" s="68" t="str">
        <f t="shared" si="299"/>
        <v/>
      </c>
      <c r="G1068" s="62" t="str">
        <f t="shared" si="300"/>
        <v/>
      </c>
      <c r="H1068" s="62" t="str">
        <f t="shared" si="301"/>
        <v/>
      </c>
      <c r="I1068" s="62" t="str">
        <f t="shared" si="302"/>
        <v/>
      </c>
      <c r="J1068" s="69" t="str">
        <f t="shared" si="293"/>
        <v/>
      </c>
      <c r="K1068" s="62" t="str">
        <f t="shared" si="303"/>
        <v/>
      </c>
      <c r="L1068" s="69" t="str">
        <f t="shared" si="294"/>
        <v/>
      </c>
      <c r="M1068" s="62"/>
      <c r="N1068" s="62" t="str">
        <f t="shared" si="292"/>
        <v/>
      </c>
      <c r="O1068" s="62"/>
      <c r="P1068" s="62"/>
      <c r="Q1068" s="62"/>
      <c r="R1068" s="63" t="e">
        <f t="shared" si="297"/>
        <v>#VALUE!</v>
      </c>
      <c r="S1068" s="62"/>
      <c r="U1068" s="36" t="str">
        <f t="shared" si="298"/>
        <v/>
      </c>
      <c r="Y1068" s="58" t="str">
        <f t="shared" si="295"/>
        <v/>
      </c>
      <c r="AA1068" s="58" t="str">
        <f t="shared" si="296"/>
        <v/>
      </c>
    </row>
    <row r="1069" spans="6:27" ht="14.5">
      <c r="F1069" s="68" t="str">
        <f t="shared" si="299"/>
        <v/>
      </c>
      <c r="G1069" s="62" t="str">
        <f t="shared" si="300"/>
        <v/>
      </c>
      <c r="H1069" s="62" t="str">
        <f t="shared" si="301"/>
        <v/>
      </c>
      <c r="I1069" s="62" t="str">
        <f t="shared" si="302"/>
        <v/>
      </c>
      <c r="J1069" s="69" t="str">
        <f t="shared" si="293"/>
        <v/>
      </c>
      <c r="K1069" s="62" t="str">
        <f t="shared" si="303"/>
        <v/>
      </c>
      <c r="L1069" s="69" t="str">
        <f t="shared" si="294"/>
        <v/>
      </c>
      <c r="M1069" s="62"/>
      <c r="N1069" s="62" t="str">
        <f t="shared" si="292"/>
        <v/>
      </c>
      <c r="O1069" s="62"/>
      <c r="P1069" s="62"/>
      <c r="Q1069" s="62"/>
      <c r="R1069" s="63" t="e">
        <f t="shared" si="297"/>
        <v>#VALUE!</v>
      </c>
      <c r="S1069" s="62"/>
      <c r="U1069" s="36" t="str">
        <f t="shared" si="298"/>
        <v/>
      </c>
      <c r="Y1069" s="58" t="str">
        <f t="shared" si="295"/>
        <v/>
      </c>
      <c r="AA1069" s="58" t="str">
        <f t="shared" si="296"/>
        <v/>
      </c>
    </row>
    <row r="1070" spans="6:27" ht="14.5">
      <c r="F1070" s="68" t="str">
        <f t="shared" si="299"/>
        <v/>
      </c>
      <c r="G1070" s="62" t="str">
        <f t="shared" si="300"/>
        <v/>
      </c>
      <c r="H1070" s="62" t="str">
        <f t="shared" si="301"/>
        <v/>
      </c>
      <c r="I1070" s="62" t="str">
        <f t="shared" si="302"/>
        <v/>
      </c>
      <c r="J1070" s="69" t="str">
        <f t="shared" si="293"/>
        <v/>
      </c>
      <c r="K1070" s="62" t="str">
        <f t="shared" si="303"/>
        <v/>
      </c>
      <c r="L1070" s="69" t="str">
        <f t="shared" si="294"/>
        <v/>
      </c>
      <c r="M1070" s="62"/>
      <c r="N1070" s="62" t="str">
        <f t="shared" si="292"/>
        <v/>
      </c>
      <c r="O1070" s="62"/>
      <c r="P1070" s="62"/>
      <c r="Q1070" s="62"/>
      <c r="R1070" s="63" t="e">
        <f t="shared" si="297"/>
        <v>#VALUE!</v>
      </c>
      <c r="S1070" s="62"/>
      <c r="U1070" s="36" t="str">
        <f t="shared" si="298"/>
        <v/>
      </c>
      <c r="Y1070" s="58" t="str">
        <f t="shared" si="295"/>
        <v/>
      </c>
      <c r="AA1070" s="58" t="str">
        <f t="shared" si="296"/>
        <v/>
      </c>
    </row>
    <row r="1071" spans="6:27" ht="14.5">
      <c r="F1071" s="68" t="str">
        <f t="shared" si="299"/>
        <v/>
      </c>
      <c r="G1071" s="62" t="str">
        <f t="shared" si="300"/>
        <v/>
      </c>
      <c r="H1071" s="62" t="str">
        <f t="shared" si="301"/>
        <v/>
      </c>
      <c r="I1071" s="62" t="str">
        <f t="shared" si="302"/>
        <v/>
      </c>
      <c r="J1071" s="69" t="str">
        <f t="shared" si="293"/>
        <v/>
      </c>
      <c r="K1071" s="62" t="str">
        <f t="shared" si="303"/>
        <v/>
      </c>
      <c r="L1071" s="69" t="str">
        <f t="shared" si="294"/>
        <v/>
      </c>
      <c r="M1071" s="62"/>
      <c r="N1071" s="62" t="str">
        <f t="shared" si="292"/>
        <v/>
      </c>
      <c r="O1071" s="62"/>
      <c r="P1071" s="62"/>
      <c r="Q1071" s="62"/>
      <c r="R1071" s="63" t="e">
        <f t="shared" si="297"/>
        <v>#VALUE!</v>
      </c>
      <c r="S1071" s="62"/>
      <c r="U1071" s="36" t="str">
        <f t="shared" si="298"/>
        <v/>
      </c>
      <c r="Y1071" s="58" t="str">
        <f t="shared" si="295"/>
        <v/>
      </c>
      <c r="AA1071" s="58" t="str">
        <f t="shared" si="296"/>
        <v/>
      </c>
    </row>
    <row r="1072" spans="6:27" ht="14.5">
      <c r="F1072" s="68" t="str">
        <f t="shared" si="299"/>
        <v/>
      </c>
      <c r="G1072" s="62" t="str">
        <f t="shared" si="300"/>
        <v/>
      </c>
      <c r="H1072" s="62" t="str">
        <f t="shared" si="301"/>
        <v/>
      </c>
      <c r="I1072" s="62" t="str">
        <f t="shared" si="302"/>
        <v/>
      </c>
      <c r="J1072" s="69" t="str">
        <f t="shared" si="293"/>
        <v/>
      </c>
      <c r="K1072" s="62" t="str">
        <f t="shared" si="303"/>
        <v/>
      </c>
      <c r="L1072" s="69" t="str">
        <f t="shared" si="294"/>
        <v/>
      </c>
      <c r="M1072" s="62"/>
      <c r="N1072" s="62" t="str">
        <f t="shared" si="292"/>
        <v/>
      </c>
      <c r="O1072" s="62"/>
      <c r="P1072" s="62"/>
      <c r="Q1072" s="62"/>
      <c r="R1072" s="63" t="e">
        <f t="shared" si="297"/>
        <v>#VALUE!</v>
      </c>
      <c r="S1072" s="62"/>
      <c r="U1072" s="36" t="str">
        <f t="shared" si="298"/>
        <v/>
      </c>
      <c r="Y1072" s="58" t="str">
        <f t="shared" si="295"/>
        <v/>
      </c>
      <c r="AA1072" s="58" t="str">
        <f t="shared" si="296"/>
        <v/>
      </c>
    </row>
    <row r="1073" spans="6:27" ht="14.5">
      <c r="F1073" s="68" t="str">
        <f t="shared" si="299"/>
        <v/>
      </c>
      <c r="G1073" s="62" t="str">
        <f t="shared" si="300"/>
        <v/>
      </c>
      <c r="H1073" s="62" t="str">
        <f t="shared" si="301"/>
        <v/>
      </c>
      <c r="I1073" s="62" t="str">
        <f t="shared" si="302"/>
        <v/>
      </c>
      <c r="J1073" s="69" t="str">
        <f t="shared" si="293"/>
        <v/>
      </c>
      <c r="K1073" s="62" t="str">
        <f t="shared" si="303"/>
        <v/>
      </c>
      <c r="L1073" s="69" t="str">
        <f t="shared" si="294"/>
        <v/>
      </c>
      <c r="M1073" s="62"/>
      <c r="N1073" s="62" t="str">
        <f t="shared" si="292"/>
        <v/>
      </c>
      <c r="O1073" s="62"/>
      <c r="P1073" s="62"/>
      <c r="Q1073" s="62"/>
      <c r="R1073" s="63" t="e">
        <f t="shared" si="297"/>
        <v>#VALUE!</v>
      </c>
      <c r="S1073" s="62"/>
      <c r="U1073" s="36" t="str">
        <f t="shared" si="298"/>
        <v/>
      </c>
      <c r="Y1073" s="58" t="str">
        <f t="shared" si="295"/>
        <v/>
      </c>
      <c r="AA1073" s="58" t="str">
        <f t="shared" si="296"/>
        <v/>
      </c>
    </row>
    <row r="1074" spans="6:27" ht="14.5">
      <c r="F1074" s="68" t="str">
        <f t="shared" si="299"/>
        <v/>
      </c>
      <c r="G1074" s="62" t="str">
        <f t="shared" si="300"/>
        <v/>
      </c>
      <c r="H1074" s="62" t="str">
        <f t="shared" si="301"/>
        <v/>
      </c>
      <c r="I1074" s="62" t="str">
        <f t="shared" si="302"/>
        <v/>
      </c>
      <c r="J1074" s="69" t="str">
        <f t="shared" si="293"/>
        <v/>
      </c>
      <c r="K1074" s="62" t="str">
        <f t="shared" si="303"/>
        <v/>
      </c>
      <c r="L1074" s="69" t="str">
        <f t="shared" si="294"/>
        <v/>
      </c>
      <c r="M1074" s="62"/>
      <c r="N1074" s="62" t="str">
        <f t="shared" si="292"/>
        <v/>
      </c>
      <c r="O1074" s="62"/>
      <c r="P1074" s="62"/>
      <c r="Q1074" s="62"/>
      <c r="R1074" s="63" t="e">
        <f t="shared" si="297"/>
        <v>#VALUE!</v>
      </c>
      <c r="S1074" s="62"/>
      <c r="U1074" s="36" t="str">
        <f t="shared" si="298"/>
        <v/>
      </c>
      <c r="Y1074" s="58" t="str">
        <f t="shared" si="295"/>
        <v/>
      </c>
      <c r="AA1074" s="58" t="str">
        <f t="shared" si="296"/>
        <v/>
      </c>
    </row>
    <row r="1075" spans="6:27" ht="14.5">
      <c r="F1075" s="68" t="str">
        <f t="shared" si="299"/>
        <v/>
      </c>
      <c r="G1075" s="62" t="str">
        <f t="shared" si="300"/>
        <v/>
      </c>
      <c r="H1075" s="62" t="str">
        <f t="shared" si="301"/>
        <v/>
      </c>
      <c r="I1075" s="62" t="str">
        <f t="shared" si="302"/>
        <v/>
      </c>
      <c r="J1075" s="69" t="str">
        <f t="shared" si="293"/>
        <v/>
      </c>
      <c r="K1075" s="62" t="str">
        <f t="shared" si="303"/>
        <v/>
      </c>
      <c r="L1075" s="69" t="str">
        <f t="shared" si="294"/>
        <v/>
      </c>
      <c r="M1075" s="62"/>
      <c r="N1075" s="62" t="str">
        <f t="shared" si="292"/>
        <v/>
      </c>
      <c r="O1075" s="62"/>
      <c r="P1075" s="62"/>
      <c r="Q1075" s="62"/>
      <c r="R1075" s="63" t="e">
        <f t="shared" si="297"/>
        <v>#VALUE!</v>
      </c>
      <c r="S1075" s="62"/>
      <c r="U1075" s="36" t="str">
        <f t="shared" si="298"/>
        <v/>
      </c>
      <c r="Y1075" s="58" t="str">
        <f t="shared" si="295"/>
        <v/>
      </c>
      <c r="AA1075" s="58" t="str">
        <f t="shared" si="296"/>
        <v/>
      </c>
    </row>
    <row r="1076" spans="6:27" ht="14.5">
      <c r="F1076" s="68" t="str">
        <f t="shared" si="299"/>
        <v/>
      </c>
      <c r="G1076" s="62" t="str">
        <f t="shared" si="300"/>
        <v/>
      </c>
      <c r="H1076" s="62" t="str">
        <f t="shared" si="301"/>
        <v/>
      </c>
      <c r="I1076" s="62" t="str">
        <f t="shared" si="302"/>
        <v/>
      </c>
      <c r="J1076" s="69" t="str">
        <f t="shared" si="293"/>
        <v/>
      </c>
      <c r="K1076" s="62" t="str">
        <f t="shared" si="303"/>
        <v/>
      </c>
      <c r="L1076" s="69" t="str">
        <f t="shared" si="294"/>
        <v/>
      </c>
      <c r="M1076" s="62"/>
      <c r="N1076" s="62" t="str">
        <f t="shared" si="292"/>
        <v/>
      </c>
      <c r="O1076" s="62"/>
      <c r="P1076" s="62"/>
      <c r="Q1076" s="62"/>
      <c r="R1076" s="63" t="e">
        <f t="shared" si="297"/>
        <v>#VALUE!</v>
      </c>
      <c r="S1076" s="62"/>
      <c r="U1076" s="36" t="str">
        <f t="shared" si="298"/>
        <v/>
      </c>
      <c r="Y1076" s="58" t="str">
        <f t="shared" si="295"/>
        <v/>
      </c>
      <c r="AA1076" s="58" t="str">
        <f t="shared" si="296"/>
        <v/>
      </c>
    </row>
    <row r="1077" spans="6:27" ht="14.5">
      <c r="F1077" s="68" t="str">
        <f t="shared" si="299"/>
        <v/>
      </c>
      <c r="G1077" s="62" t="str">
        <f t="shared" si="300"/>
        <v/>
      </c>
      <c r="H1077" s="62" t="str">
        <f t="shared" si="301"/>
        <v/>
      </c>
      <c r="I1077" s="62" t="str">
        <f t="shared" si="302"/>
        <v/>
      </c>
      <c r="J1077" s="69" t="str">
        <f t="shared" si="293"/>
        <v/>
      </c>
      <c r="K1077" s="62" t="str">
        <f t="shared" si="303"/>
        <v/>
      </c>
      <c r="L1077" s="69" t="str">
        <f t="shared" si="294"/>
        <v/>
      </c>
      <c r="M1077" s="62"/>
      <c r="N1077" s="62" t="str">
        <f t="shared" si="292"/>
        <v/>
      </c>
      <c r="O1077" s="62"/>
      <c r="P1077" s="62"/>
      <c r="Q1077" s="62"/>
      <c r="R1077" s="63" t="e">
        <f t="shared" si="297"/>
        <v>#VALUE!</v>
      </c>
      <c r="S1077" s="62"/>
      <c r="U1077" s="36" t="str">
        <f t="shared" si="298"/>
        <v/>
      </c>
      <c r="Y1077" s="58" t="str">
        <f t="shared" si="295"/>
        <v/>
      </c>
      <c r="AA1077" s="58" t="str">
        <f t="shared" si="296"/>
        <v/>
      </c>
    </row>
    <row r="1078" spans="6:27" ht="14.5">
      <c r="F1078" s="68" t="str">
        <f t="shared" si="299"/>
        <v/>
      </c>
      <c r="G1078" s="62" t="str">
        <f t="shared" si="300"/>
        <v/>
      </c>
      <c r="H1078" s="62" t="str">
        <f t="shared" si="301"/>
        <v/>
      </c>
      <c r="I1078" s="62" t="str">
        <f t="shared" si="302"/>
        <v/>
      </c>
      <c r="J1078" s="69" t="str">
        <f t="shared" si="293"/>
        <v/>
      </c>
      <c r="K1078" s="62" t="str">
        <f t="shared" si="303"/>
        <v/>
      </c>
      <c r="L1078" s="69" t="str">
        <f t="shared" si="294"/>
        <v/>
      </c>
      <c r="M1078" s="62"/>
      <c r="N1078" s="62" t="str">
        <f t="shared" si="292"/>
        <v/>
      </c>
      <c r="O1078" s="62"/>
      <c r="P1078" s="62"/>
      <c r="Q1078" s="62"/>
      <c r="R1078" s="63" t="e">
        <f t="shared" si="297"/>
        <v>#VALUE!</v>
      </c>
      <c r="S1078" s="62"/>
      <c r="U1078" s="36" t="str">
        <f t="shared" si="298"/>
        <v/>
      </c>
      <c r="Y1078" s="58" t="str">
        <f t="shared" si="295"/>
        <v/>
      </c>
      <c r="AA1078" s="58" t="str">
        <f t="shared" si="296"/>
        <v/>
      </c>
    </row>
    <row r="1079" spans="6:27" ht="14.5">
      <c r="F1079" s="68" t="str">
        <f t="shared" si="299"/>
        <v/>
      </c>
      <c r="G1079" s="62" t="str">
        <f t="shared" si="300"/>
        <v/>
      </c>
      <c r="H1079" s="62" t="str">
        <f t="shared" si="301"/>
        <v/>
      </c>
      <c r="I1079" s="62" t="str">
        <f t="shared" si="302"/>
        <v/>
      </c>
      <c r="J1079" s="69" t="str">
        <f t="shared" si="293"/>
        <v/>
      </c>
      <c r="K1079" s="62" t="str">
        <f t="shared" si="303"/>
        <v/>
      </c>
      <c r="L1079" s="69" t="str">
        <f t="shared" si="294"/>
        <v/>
      </c>
      <c r="M1079" s="62"/>
      <c r="N1079" s="62" t="str">
        <f t="shared" si="292"/>
        <v/>
      </c>
      <c r="O1079" s="62"/>
      <c r="P1079" s="62"/>
      <c r="Q1079" s="62"/>
      <c r="R1079" s="63" t="e">
        <f t="shared" si="297"/>
        <v>#VALUE!</v>
      </c>
      <c r="S1079" s="62"/>
      <c r="U1079" s="36" t="str">
        <f t="shared" si="298"/>
        <v/>
      </c>
      <c r="Y1079" s="58" t="str">
        <f t="shared" si="295"/>
        <v/>
      </c>
      <c r="AA1079" s="58" t="str">
        <f t="shared" si="296"/>
        <v/>
      </c>
    </row>
    <row r="1080" spans="6:27" ht="14.5">
      <c r="F1080" s="68" t="str">
        <f t="shared" si="299"/>
        <v/>
      </c>
      <c r="G1080" s="62" t="str">
        <f t="shared" si="300"/>
        <v/>
      </c>
      <c r="H1080" s="62" t="str">
        <f t="shared" si="301"/>
        <v/>
      </c>
      <c r="I1080" s="62" t="str">
        <f t="shared" si="302"/>
        <v/>
      </c>
      <c r="J1080" s="69" t="str">
        <f t="shared" si="293"/>
        <v/>
      </c>
      <c r="K1080" s="62" t="str">
        <f t="shared" si="303"/>
        <v/>
      </c>
      <c r="L1080" s="69" t="str">
        <f t="shared" si="294"/>
        <v/>
      </c>
      <c r="M1080" s="62"/>
      <c r="N1080" s="62" t="str">
        <f t="shared" si="292"/>
        <v/>
      </c>
      <c r="O1080" s="62"/>
      <c r="P1080" s="62"/>
      <c r="Q1080" s="62"/>
      <c r="R1080" s="63" t="e">
        <f t="shared" si="297"/>
        <v>#VALUE!</v>
      </c>
      <c r="S1080" s="62"/>
      <c r="U1080" s="36" t="str">
        <f t="shared" si="298"/>
        <v/>
      </c>
      <c r="Y1080" s="58" t="str">
        <f t="shared" si="295"/>
        <v/>
      </c>
      <c r="AA1080" s="58" t="str">
        <f t="shared" si="296"/>
        <v/>
      </c>
    </row>
    <row r="1081" spans="6:27" ht="14.5">
      <c r="F1081" s="68" t="str">
        <f t="shared" si="299"/>
        <v/>
      </c>
      <c r="G1081" s="62" t="str">
        <f t="shared" si="300"/>
        <v/>
      </c>
      <c r="H1081" s="62" t="str">
        <f t="shared" si="301"/>
        <v/>
      </c>
      <c r="I1081" s="62" t="str">
        <f t="shared" si="302"/>
        <v/>
      </c>
      <c r="J1081" s="69" t="str">
        <f t="shared" si="293"/>
        <v/>
      </c>
      <c r="K1081" s="62" t="str">
        <f t="shared" si="303"/>
        <v/>
      </c>
      <c r="L1081" s="69" t="str">
        <f t="shared" si="294"/>
        <v/>
      </c>
      <c r="M1081" s="62"/>
      <c r="N1081" s="62" t="str">
        <f t="shared" si="292"/>
        <v/>
      </c>
      <c r="O1081" s="62"/>
      <c r="P1081" s="62"/>
      <c r="Q1081" s="62"/>
      <c r="R1081" s="63" t="e">
        <f t="shared" si="297"/>
        <v>#VALUE!</v>
      </c>
      <c r="S1081" s="62"/>
      <c r="U1081" s="36" t="str">
        <f t="shared" si="298"/>
        <v/>
      </c>
      <c r="Y1081" s="58" t="str">
        <f t="shared" si="295"/>
        <v/>
      </c>
      <c r="AA1081" s="58" t="str">
        <f t="shared" si="296"/>
        <v/>
      </c>
    </row>
    <row r="1082" spans="6:27" ht="14.5">
      <c r="F1082" s="68" t="str">
        <f t="shared" si="299"/>
        <v/>
      </c>
      <c r="G1082" s="62" t="str">
        <f t="shared" si="300"/>
        <v/>
      </c>
      <c r="H1082" s="62" t="str">
        <f t="shared" si="301"/>
        <v/>
      </c>
      <c r="I1082" s="62" t="str">
        <f t="shared" si="302"/>
        <v/>
      </c>
      <c r="J1082" s="69" t="str">
        <f t="shared" si="293"/>
        <v/>
      </c>
      <c r="K1082" s="62" t="str">
        <f t="shared" si="303"/>
        <v/>
      </c>
      <c r="L1082" s="69" t="str">
        <f t="shared" si="294"/>
        <v/>
      </c>
      <c r="M1082" s="62"/>
      <c r="N1082" s="62" t="str">
        <f t="shared" si="292"/>
        <v/>
      </c>
      <c r="O1082" s="62"/>
      <c r="P1082" s="62"/>
      <c r="Q1082" s="62"/>
      <c r="R1082" s="63" t="e">
        <f t="shared" si="297"/>
        <v>#VALUE!</v>
      </c>
      <c r="S1082" s="62"/>
      <c r="U1082" s="36" t="str">
        <f t="shared" si="298"/>
        <v/>
      </c>
      <c r="Y1082" s="58" t="str">
        <f t="shared" si="295"/>
        <v/>
      </c>
      <c r="AA1082" s="58" t="str">
        <f t="shared" si="296"/>
        <v/>
      </c>
    </row>
    <row r="1083" spans="6:27" ht="14.5">
      <c r="F1083" s="68" t="str">
        <f t="shared" si="299"/>
        <v/>
      </c>
      <c r="G1083" s="62" t="str">
        <f t="shared" si="300"/>
        <v/>
      </c>
      <c r="H1083" s="62" t="str">
        <f t="shared" si="301"/>
        <v/>
      </c>
      <c r="I1083" s="62" t="str">
        <f t="shared" si="302"/>
        <v/>
      </c>
      <c r="J1083" s="69" t="str">
        <f t="shared" si="293"/>
        <v/>
      </c>
      <c r="K1083" s="62" t="str">
        <f t="shared" si="303"/>
        <v/>
      </c>
      <c r="L1083" s="69" t="str">
        <f t="shared" si="294"/>
        <v/>
      </c>
      <c r="M1083" s="62"/>
      <c r="N1083" s="62" t="str">
        <f t="shared" si="292"/>
        <v/>
      </c>
      <c r="O1083" s="62"/>
      <c r="P1083" s="62"/>
      <c r="Q1083" s="62"/>
      <c r="R1083" s="63" t="e">
        <f t="shared" si="297"/>
        <v>#VALUE!</v>
      </c>
      <c r="S1083" s="62"/>
      <c r="U1083" s="36" t="str">
        <f t="shared" si="298"/>
        <v/>
      </c>
      <c r="Y1083" s="58" t="str">
        <f t="shared" si="295"/>
        <v/>
      </c>
      <c r="AA1083" s="58" t="str">
        <f t="shared" si="296"/>
        <v/>
      </c>
    </row>
    <row r="1084" spans="6:27" ht="14.5">
      <c r="F1084" s="68" t="str">
        <f t="shared" si="299"/>
        <v/>
      </c>
      <c r="G1084" s="62" t="str">
        <f t="shared" si="300"/>
        <v/>
      </c>
      <c r="H1084" s="62" t="str">
        <f t="shared" si="301"/>
        <v/>
      </c>
      <c r="I1084" s="62" t="str">
        <f t="shared" si="302"/>
        <v/>
      </c>
      <c r="J1084" s="69" t="str">
        <f t="shared" si="293"/>
        <v/>
      </c>
      <c r="K1084" s="62" t="str">
        <f t="shared" si="303"/>
        <v/>
      </c>
      <c r="L1084" s="69" t="str">
        <f t="shared" si="294"/>
        <v/>
      </c>
      <c r="M1084" s="62"/>
      <c r="N1084" s="62" t="str">
        <f t="shared" si="292"/>
        <v/>
      </c>
      <c r="O1084" s="62"/>
      <c r="P1084" s="62"/>
      <c r="Q1084" s="62"/>
      <c r="R1084" s="63" t="e">
        <f t="shared" si="297"/>
        <v>#VALUE!</v>
      </c>
      <c r="S1084" s="62"/>
      <c r="U1084" s="36" t="str">
        <f t="shared" si="298"/>
        <v/>
      </c>
      <c r="Y1084" s="58" t="str">
        <f t="shared" si="295"/>
        <v/>
      </c>
      <c r="AA1084" s="58" t="str">
        <f t="shared" si="296"/>
        <v/>
      </c>
    </row>
    <row r="1085" spans="6:27" ht="14.5">
      <c r="F1085" s="68" t="str">
        <f t="shared" si="299"/>
        <v/>
      </c>
      <c r="G1085" s="62" t="str">
        <f t="shared" si="300"/>
        <v/>
      </c>
      <c r="H1085" s="62" t="str">
        <f t="shared" si="301"/>
        <v/>
      </c>
      <c r="I1085" s="62" t="str">
        <f t="shared" si="302"/>
        <v/>
      </c>
      <c r="J1085" s="69" t="str">
        <f t="shared" si="293"/>
        <v/>
      </c>
      <c r="K1085" s="62" t="str">
        <f t="shared" si="303"/>
        <v/>
      </c>
      <c r="L1085" s="69" t="str">
        <f t="shared" si="294"/>
        <v/>
      </c>
      <c r="M1085" s="62"/>
      <c r="N1085" s="62" t="str">
        <f t="shared" si="292"/>
        <v/>
      </c>
      <c r="O1085" s="62"/>
      <c r="P1085" s="62"/>
      <c r="Q1085" s="62"/>
      <c r="R1085" s="63" t="e">
        <f t="shared" si="297"/>
        <v>#VALUE!</v>
      </c>
      <c r="S1085" s="62"/>
      <c r="U1085" s="36" t="str">
        <f t="shared" si="298"/>
        <v/>
      </c>
      <c r="Y1085" s="58" t="str">
        <f t="shared" si="295"/>
        <v/>
      </c>
      <c r="AA1085" s="58" t="str">
        <f t="shared" si="296"/>
        <v/>
      </c>
    </row>
    <row r="1086" spans="6:27" ht="14.5">
      <c r="F1086" s="68" t="str">
        <f t="shared" si="299"/>
        <v/>
      </c>
      <c r="G1086" s="62" t="str">
        <f t="shared" si="300"/>
        <v/>
      </c>
      <c r="H1086" s="62" t="str">
        <f t="shared" si="301"/>
        <v/>
      </c>
      <c r="I1086" s="62" t="str">
        <f t="shared" si="302"/>
        <v/>
      </c>
      <c r="J1086" s="69" t="str">
        <f t="shared" si="293"/>
        <v/>
      </c>
      <c r="K1086" s="62" t="str">
        <f t="shared" si="303"/>
        <v/>
      </c>
      <c r="L1086" s="69" t="str">
        <f t="shared" si="294"/>
        <v/>
      </c>
      <c r="M1086" s="62"/>
      <c r="N1086" s="62" t="str">
        <f t="shared" si="292"/>
        <v/>
      </c>
      <c r="O1086" s="62"/>
      <c r="P1086" s="62"/>
      <c r="Q1086" s="62"/>
      <c r="R1086" s="63" t="e">
        <f t="shared" si="297"/>
        <v>#VALUE!</v>
      </c>
      <c r="S1086" s="62"/>
      <c r="U1086" s="36" t="str">
        <f t="shared" si="298"/>
        <v/>
      </c>
      <c r="Y1086" s="58" t="str">
        <f t="shared" si="295"/>
        <v/>
      </c>
      <c r="AA1086" s="58" t="str">
        <f t="shared" si="296"/>
        <v/>
      </c>
    </row>
    <row r="1087" spans="6:27" ht="14.5">
      <c r="F1087" s="68" t="str">
        <f t="shared" si="299"/>
        <v/>
      </c>
      <c r="G1087" s="62" t="str">
        <f t="shared" si="300"/>
        <v/>
      </c>
      <c r="H1087" s="62" t="str">
        <f t="shared" si="301"/>
        <v/>
      </c>
      <c r="I1087" s="62" t="str">
        <f t="shared" si="302"/>
        <v/>
      </c>
      <c r="J1087" s="69" t="str">
        <f t="shared" si="293"/>
        <v/>
      </c>
      <c r="K1087" s="62" t="str">
        <f t="shared" si="303"/>
        <v/>
      </c>
      <c r="L1087" s="69" t="str">
        <f t="shared" si="294"/>
        <v/>
      </c>
      <c r="M1087" s="62"/>
      <c r="N1087" s="62" t="str">
        <f t="shared" si="292"/>
        <v/>
      </c>
      <c r="O1087" s="62"/>
      <c r="P1087" s="62"/>
      <c r="Q1087" s="62"/>
      <c r="R1087" s="63" t="e">
        <f t="shared" si="297"/>
        <v>#VALUE!</v>
      </c>
      <c r="S1087" s="62"/>
      <c r="U1087" s="36" t="str">
        <f t="shared" si="298"/>
        <v/>
      </c>
      <c r="Y1087" s="58" t="str">
        <f t="shared" si="295"/>
        <v/>
      </c>
      <c r="AA1087" s="58" t="str">
        <f t="shared" si="296"/>
        <v/>
      </c>
    </row>
    <row r="1088" spans="6:27" ht="14.5">
      <c r="F1088" s="68" t="str">
        <f t="shared" si="299"/>
        <v/>
      </c>
      <c r="G1088" s="62" t="str">
        <f t="shared" si="300"/>
        <v/>
      </c>
      <c r="H1088" s="62" t="str">
        <f t="shared" si="301"/>
        <v/>
      </c>
      <c r="I1088" s="62" t="str">
        <f t="shared" si="302"/>
        <v/>
      </c>
      <c r="J1088" s="69" t="str">
        <f t="shared" si="293"/>
        <v/>
      </c>
      <c r="K1088" s="62" t="str">
        <f t="shared" si="303"/>
        <v/>
      </c>
      <c r="L1088" s="69" t="str">
        <f t="shared" si="294"/>
        <v/>
      </c>
      <c r="M1088" s="62"/>
      <c r="N1088" s="62" t="str">
        <f t="shared" si="292"/>
        <v/>
      </c>
      <c r="O1088" s="62"/>
      <c r="P1088" s="62"/>
      <c r="Q1088" s="62"/>
      <c r="R1088" s="63" t="e">
        <f t="shared" si="297"/>
        <v>#VALUE!</v>
      </c>
      <c r="S1088" s="62"/>
      <c r="U1088" s="36" t="str">
        <f t="shared" si="298"/>
        <v/>
      </c>
      <c r="Y1088" s="58" t="str">
        <f t="shared" si="295"/>
        <v/>
      </c>
      <c r="AA1088" s="58" t="str">
        <f t="shared" si="296"/>
        <v/>
      </c>
    </row>
    <row r="1089" spans="6:27" ht="14.5">
      <c r="F1089" s="68" t="str">
        <f t="shared" si="299"/>
        <v/>
      </c>
      <c r="G1089" s="62" t="str">
        <f t="shared" si="300"/>
        <v/>
      </c>
      <c r="H1089" s="62" t="str">
        <f t="shared" si="301"/>
        <v/>
      </c>
      <c r="I1089" s="62" t="str">
        <f t="shared" si="302"/>
        <v/>
      </c>
      <c r="J1089" s="69" t="str">
        <f t="shared" si="293"/>
        <v/>
      </c>
      <c r="K1089" s="62" t="str">
        <f t="shared" si="303"/>
        <v/>
      </c>
      <c r="L1089" s="69" t="str">
        <f t="shared" si="294"/>
        <v/>
      </c>
      <c r="M1089" s="62"/>
      <c r="N1089" s="62" t="str">
        <f t="shared" ref="N1089:N1152" si="304">IF(F1089="","",G1089-K1089)</f>
        <v/>
      </c>
      <c r="O1089" s="62"/>
      <c r="P1089" s="62"/>
      <c r="Q1089" s="62"/>
      <c r="R1089" s="63" t="e">
        <f t="shared" si="297"/>
        <v>#VALUE!</v>
      </c>
      <c r="S1089" s="62"/>
      <c r="U1089" s="36" t="str">
        <f t="shared" si="298"/>
        <v/>
      </c>
      <c r="Y1089" s="58" t="str">
        <f t="shared" si="295"/>
        <v/>
      </c>
      <c r="AA1089" s="58" t="str">
        <f t="shared" si="296"/>
        <v/>
      </c>
    </row>
    <row r="1090" spans="6:27" ht="14.5">
      <c r="F1090" s="68" t="str">
        <f t="shared" si="299"/>
        <v/>
      </c>
      <c r="G1090" s="62" t="str">
        <f t="shared" si="300"/>
        <v/>
      </c>
      <c r="H1090" s="62" t="str">
        <f t="shared" si="301"/>
        <v/>
      </c>
      <c r="I1090" s="62" t="str">
        <f t="shared" si="302"/>
        <v/>
      </c>
      <c r="J1090" s="69" t="str">
        <f t="shared" si="293"/>
        <v/>
      </c>
      <c r="K1090" s="62" t="str">
        <f t="shared" si="303"/>
        <v/>
      </c>
      <c r="L1090" s="69" t="str">
        <f t="shared" si="294"/>
        <v/>
      </c>
      <c r="M1090" s="62"/>
      <c r="N1090" s="62" t="str">
        <f t="shared" si="304"/>
        <v/>
      </c>
      <c r="O1090" s="62"/>
      <c r="P1090" s="62"/>
      <c r="Q1090" s="62"/>
      <c r="R1090" s="63" t="e">
        <f t="shared" si="297"/>
        <v>#VALUE!</v>
      </c>
      <c r="S1090" s="62"/>
      <c r="U1090" s="36" t="str">
        <f t="shared" si="298"/>
        <v/>
      </c>
      <c r="Y1090" s="58" t="str">
        <f t="shared" si="295"/>
        <v/>
      </c>
      <c r="AA1090" s="58" t="str">
        <f t="shared" si="296"/>
        <v/>
      </c>
    </row>
    <row r="1091" spans="6:27" ht="14.5">
      <c r="F1091" s="68" t="str">
        <f t="shared" si="299"/>
        <v/>
      </c>
      <c r="G1091" s="62" t="str">
        <f t="shared" si="300"/>
        <v/>
      </c>
      <c r="H1091" s="62" t="str">
        <f t="shared" si="301"/>
        <v/>
      </c>
      <c r="I1091" s="62" t="str">
        <f t="shared" si="302"/>
        <v/>
      </c>
      <c r="J1091" s="69" t="str">
        <f t="shared" si="293"/>
        <v/>
      </c>
      <c r="K1091" s="62" t="str">
        <f t="shared" si="303"/>
        <v/>
      </c>
      <c r="L1091" s="69" t="str">
        <f t="shared" si="294"/>
        <v/>
      </c>
      <c r="M1091" s="62"/>
      <c r="N1091" s="62" t="str">
        <f t="shared" si="304"/>
        <v/>
      </c>
      <c r="O1091" s="62"/>
      <c r="P1091" s="62"/>
      <c r="Q1091" s="62"/>
      <c r="R1091" s="63" t="e">
        <f t="shared" si="297"/>
        <v>#VALUE!</v>
      </c>
      <c r="S1091" s="62"/>
      <c r="U1091" s="36" t="str">
        <f t="shared" si="298"/>
        <v/>
      </c>
      <c r="Y1091" s="58" t="str">
        <f t="shared" si="295"/>
        <v/>
      </c>
      <c r="AA1091" s="58" t="str">
        <f t="shared" si="296"/>
        <v/>
      </c>
    </row>
    <row r="1092" spans="6:27" ht="14.5">
      <c r="F1092" s="68" t="str">
        <f t="shared" si="299"/>
        <v/>
      </c>
      <c r="G1092" s="62" t="str">
        <f t="shared" si="300"/>
        <v/>
      </c>
      <c r="H1092" s="62" t="str">
        <f t="shared" si="301"/>
        <v/>
      </c>
      <c r="I1092" s="62" t="str">
        <f t="shared" si="302"/>
        <v/>
      </c>
      <c r="J1092" s="69" t="str">
        <f t="shared" si="293"/>
        <v/>
      </c>
      <c r="K1092" s="62" t="str">
        <f t="shared" si="303"/>
        <v/>
      </c>
      <c r="L1092" s="69" t="str">
        <f t="shared" si="294"/>
        <v/>
      </c>
      <c r="M1092" s="62"/>
      <c r="N1092" s="62" t="str">
        <f t="shared" si="304"/>
        <v/>
      </c>
      <c r="O1092" s="62"/>
      <c r="P1092" s="62"/>
      <c r="Q1092" s="62"/>
      <c r="R1092" s="63" t="e">
        <f t="shared" si="297"/>
        <v>#VALUE!</v>
      </c>
      <c r="S1092" s="62"/>
      <c r="U1092" s="36" t="str">
        <f t="shared" si="298"/>
        <v/>
      </c>
      <c r="Y1092" s="58" t="str">
        <f t="shared" si="295"/>
        <v/>
      </c>
      <c r="AA1092" s="58" t="str">
        <f t="shared" si="296"/>
        <v/>
      </c>
    </row>
    <row r="1093" spans="6:27" ht="14.5">
      <c r="F1093" s="68" t="str">
        <f t="shared" si="299"/>
        <v/>
      </c>
      <c r="G1093" s="62" t="str">
        <f t="shared" si="300"/>
        <v/>
      </c>
      <c r="H1093" s="62" t="str">
        <f t="shared" si="301"/>
        <v/>
      </c>
      <c r="I1093" s="62" t="str">
        <f t="shared" si="302"/>
        <v/>
      </c>
      <c r="J1093" s="69" t="str">
        <f t="shared" si="293"/>
        <v/>
      </c>
      <c r="K1093" s="62" t="str">
        <f t="shared" si="303"/>
        <v/>
      </c>
      <c r="L1093" s="69" t="str">
        <f t="shared" si="294"/>
        <v/>
      </c>
      <c r="M1093" s="62"/>
      <c r="N1093" s="62" t="str">
        <f t="shared" si="304"/>
        <v/>
      </c>
      <c r="O1093" s="62"/>
      <c r="P1093" s="62"/>
      <c r="Q1093" s="62"/>
      <c r="R1093" s="63" t="e">
        <f t="shared" si="297"/>
        <v>#VALUE!</v>
      </c>
      <c r="S1093" s="62"/>
      <c r="U1093" s="36" t="str">
        <f t="shared" si="298"/>
        <v/>
      </c>
      <c r="Y1093" s="58" t="str">
        <f t="shared" si="295"/>
        <v/>
      </c>
      <c r="AA1093" s="58" t="str">
        <f t="shared" si="296"/>
        <v/>
      </c>
    </row>
    <row r="1094" spans="6:27" ht="14.5">
      <c r="F1094" s="68" t="str">
        <f t="shared" si="299"/>
        <v/>
      </c>
      <c r="G1094" s="62" t="str">
        <f t="shared" si="300"/>
        <v/>
      </c>
      <c r="H1094" s="62" t="str">
        <f t="shared" si="301"/>
        <v/>
      </c>
      <c r="I1094" s="62" t="str">
        <f t="shared" si="302"/>
        <v/>
      </c>
      <c r="J1094" s="69" t="str">
        <f t="shared" si="293"/>
        <v/>
      </c>
      <c r="K1094" s="62" t="str">
        <f t="shared" si="303"/>
        <v/>
      </c>
      <c r="L1094" s="69" t="str">
        <f t="shared" si="294"/>
        <v/>
      </c>
      <c r="M1094" s="62"/>
      <c r="N1094" s="62" t="str">
        <f t="shared" si="304"/>
        <v/>
      </c>
      <c r="O1094" s="62"/>
      <c r="P1094" s="62"/>
      <c r="Q1094" s="62"/>
      <c r="R1094" s="63" t="e">
        <f t="shared" si="297"/>
        <v>#VALUE!</v>
      </c>
      <c r="S1094" s="62"/>
      <c r="U1094" s="36" t="str">
        <f t="shared" si="298"/>
        <v/>
      </c>
      <c r="Y1094" s="58" t="str">
        <f t="shared" si="295"/>
        <v/>
      </c>
      <c r="AA1094" s="58" t="str">
        <f t="shared" si="296"/>
        <v/>
      </c>
    </row>
    <row r="1095" spans="6:27" ht="14.5">
      <c r="F1095" s="68" t="str">
        <f t="shared" si="299"/>
        <v/>
      </c>
      <c r="G1095" s="62" t="str">
        <f t="shared" si="300"/>
        <v/>
      </c>
      <c r="H1095" s="62" t="str">
        <f t="shared" si="301"/>
        <v/>
      </c>
      <c r="I1095" s="62" t="str">
        <f t="shared" si="302"/>
        <v/>
      </c>
      <c r="J1095" s="69" t="str">
        <f t="shared" si="293"/>
        <v/>
      </c>
      <c r="K1095" s="62" t="str">
        <f t="shared" si="303"/>
        <v/>
      </c>
      <c r="L1095" s="69" t="str">
        <f t="shared" si="294"/>
        <v/>
      </c>
      <c r="M1095" s="62"/>
      <c r="N1095" s="62" t="str">
        <f t="shared" si="304"/>
        <v/>
      </c>
      <c r="O1095" s="62"/>
      <c r="P1095" s="62"/>
      <c r="Q1095" s="62"/>
      <c r="R1095" s="63" t="e">
        <f t="shared" si="297"/>
        <v>#VALUE!</v>
      </c>
      <c r="S1095" s="62"/>
      <c r="U1095" s="36" t="str">
        <f t="shared" si="298"/>
        <v/>
      </c>
      <c r="Y1095" s="58" t="str">
        <f t="shared" si="295"/>
        <v/>
      </c>
      <c r="AA1095" s="58" t="str">
        <f t="shared" si="296"/>
        <v/>
      </c>
    </row>
    <row r="1096" spans="6:27" ht="14.5">
      <c r="F1096" s="68" t="str">
        <f t="shared" si="299"/>
        <v/>
      </c>
      <c r="G1096" s="62" t="str">
        <f t="shared" si="300"/>
        <v/>
      </c>
      <c r="H1096" s="62" t="str">
        <f t="shared" si="301"/>
        <v/>
      </c>
      <c r="I1096" s="62" t="str">
        <f t="shared" si="302"/>
        <v/>
      </c>
      <c r="J1096" s="69" t="str">
        <f t="shared" si="293"/>
        <v/>
      </c>
      <c r="K1096" s="62" t="str">
        <f t="shared" si="303"/>
        <v/>
      </c>
      <c r="L1096" s="69" t="str">
        <f t="shared" si="294"/>
        <v/>
      </c>
      <c r="M1096" s="62"/>
      <c r="N1096" s="62" t="str">
        <f t="shared" si="304"/>
        <v/>
      </c>
      <c r="O1096" s="62"/>
      <c r="P1096" s="62"/>
      <c r="Q1096" s="62"/>
      <c r="R1096" s="63" t="e">
        <f t="shared" si="297"/>
        <v>#VALUE!</v>
      </c>
      <c r="S1096" s="62"/>
      <c r="U1096" s="36" t="str">
        <f t="shared" si="298"/>
        <v/>
      </c>
      <c r="Y1096" s="58" t="str">
        <f t="shared" si="295"/>
        <v/>
      </c>
      <c r="AA1096" s="58" t="str">
        <f t="shared" si="296"/>
        <v/>
      </c>
    </row>
    <row r="1097" spans="6:27" ht="14.5">
      <c r="F1097" s="68" t="str">
        <f t="shared" si="299"/>
        <v/>
      </c>
      <c r="G1097" s="62" t="str">
        <f t="shared" si="300"/>
        <v/>
      </c>
      <c r="H1097" s="62" t="str">
        <f t="shared" si="301"/>
        <v/>
      </c>
      <c r="I1097" s="62" t="str">
        <f t="shared" si="302"/>
        <v/>
      </c>
      <c r="J1097" s="69" t="str">
        <f t="shared" ref="J1097:J1160" si="305">IF(F1097="","",J1096+I1097)</f>
        <v/>
      </c>
      <c r="K1097" s="62" t="str">
        <f t="shared" si="303"/>
        <v/>
      </c>
      <c r="L1097" s="69" t="str">
        <f t="shared" ref="L1097:L1160" si="306">IF(F1097="","",L1096+K1097)</f>
        <v/>
      </c>
      <c r="M1097" s="62"/>
      <c r="N1097" s="62" t="str">
        <f t="shared" si="304"/>
        <v/>
      </c>
      <c r="O1097" s="62"/>
      <c r="P1097" s="62"/>
      <c r="Q1097" s="62"/>
      <c r="R1097" s="63" t="e">
        <f t="shared" si="297"/>
        <v>#VALUE!</v>
      </c>
      <c r="S1097" s="62"/>
      <c r="U1097" s="36" t="str">
        <f t="shared" si="298"/>
        <v/>
      </c>
      <c r="Y1097" s="58" t="str">
        <f t="shared" ref="Y1097:Y1160" si="307">IF(U1097="","",Y1096+X1097)</f>
        <v/>
      </c>
      <c r="AA1097" s="58" t="str">
        <f t="shared" ref="AA1097:AA1160" si="308">IF(U1097="","",AA1096+Z1097)</f>
        <v/>
      </c>
    </row>
    <row r="1098" spans="6:27" ht="14.5">
      <c r="F1098" s="68" t="str">
        <f t="shared" si="299"/>
        <v/>
      </c>
      <c r="G1098" s="62" t="str">
        <f t="shared" si="300"/>
        <v/>
      </c>
      <c r="H1098" s="62" t="str">
        <f t="shared" si="301"/>
        <v/>
      </c>
      <c r="I1098" s="62" t="str">
        <f t="shared" si="302"/>
        <v/>
      </c>
      <c r="J1098" s="69" t="str">
        <f t="shared" si="305"/>
        <v/>
      </c>
      <c r="K1098" s="62" t="str">
        <f t="shared" si="303"/>
        <v/>
      </c>
      <c r="L1098" s="69" t="str">
        <f t="shared" si="306"/>
        <v/>
      </c>
      <c r="M1098" s="62"/>
      <c r="N1098" s="62" t="str">
        <f t="shared" si="304"/>
        <v/>
      </c>
      <c r="O1098" s="62"/>
      <c r="P1098" s="62"/>
      <c r="Q1098" s="62"/>
      <c r="R1098" s="63" t="e">
        <f t="shared" ref="R1098:R1110" si="309">IF(R1097="","",RATE(F1098,H1098,-($G$7-$O$6*$G$7-$P$6),N1098+$Q$6*N1098)*12)</f>
        <v>#VALUE!</v>
      </c>
      <c r="S1098" s="62"/>
      <c r="U1098" s="36" t="str">
        <f t="shared" ref="U1098:U1161" si="310">IF(U1097="","",IF(($D$8*12)+1&gt;U1097+1,U1097+1,""))</f>
        <v/>
      </c>
      <c r="Y1098" s="58" t="str">
        <f t="shared" si="307"/>
        <v/>
      </c>
      <c r="AA1098" s="58" t="str">
        <f t="shared" si="308"/>
        <v/>
      </c>
    </row>
    <row r="1099" spans="6:27" ht="14.5">
      <c r="F1099" s="68" t="str">
        <f t="shared" ref="F1099:F1162" si="311">IF(N1098&lt;0,"",IF(F1098="","",IF(($C$8*12)+1&gt;F1098+1,F1098+1,"")))</f>
        <v/>
      </c>
      <c r="G1099" s="62" t="str">
        <f t="shared" ref="G1099:G1162" si="312">IF(F1099="","",N1098)</f>
        <v/>
      </c>
      <c r="H1099" s="62" t="str">
        <f t="shared" ref="H1099:H1162" si="313">IF(F1099="","",H1098)</f>
        <v/>
      </c>
      <c r="I1099" s="62" t="str">
        <f t="shared" ref="I1099:I1162" si="314">IF(F1099="","",($C$7/12)*G1099)</f>
        <v/>
      </c>
      <c r="J1099" s="69" t="str">
        <f t="shared" si="305"/>
        <v/>
      </c>
      <c r="K1099" s="62" t="str">
        <f t="shared" ref="K1099:K1162" si="315">IF(F1099="","",H1099-I1099)</f>
        <v/>
      </c>
      <c r="L1099" s="69" t="str">
        <f t="shared" si="306"/>
        <v/>
      </c>
      <c r="M1099" s="62"/>
      <c r="N1099" s="62" t="str">
        <f t="shared" si="304"/>
        <v/>
      </c>
      <c r="O1099" s="62"/>
      <c r="P1099" s="62"/>
      <c r="Q1099" s="62"/>
      <c r="R1099" s="63" t="e">
        <f t="shared" si="309"/>
        <v>#VALUE!</v>
      </c>
      <c r="S1099" s="62"/>
      <c r="U1099" s="36" t="str">
        <f t="shared" si="310"/>
        <v/>
      </c>
      <c r="Y1099" s="58" t="str">
        <f t="shared" si="307"/>
        <v/>
      </c>
      <c r="AA1099" s="58" t="str">
        <f t="shared" si="308"/>
        <v/>
      </c>
    </row>
    <row r="1100" spans="6:27" ht="14.5">
      <c r="F1100" s="68" t="str">
        <f t="shared" si="311"/>
        <v/>
      </c>
      <c r="G1100" s="62" t="str">
        <f t="shared" si="312"/>
        <v/>
      </c>
      <c r="H1100" s="62" t="str">
        <f t="shared" si="313"/>
        <v/>
      </c>
      <c r="I1100" s="62" t="str">
        <f t="shared" si="314"/>
        <v/>
      </c>
      <c r="J1100" s="69" t="str">
        <f t="shared" si="305"/>
        <v/>
      </c>
      <c r="K1100" s="62" t="str">
        <f t="shared" si="315"/>
        <v/>
      </c>
      <c r="L1100" s="69" t="str">
        <f t="shared" si="306"/>
        <v/>
      </c>
      <c r="M1100" s="62"/>
      <c r="N1100" s="62" t="str">
        <f t="shared" si="304"/>
        <v/>
      </c>
      <c r="O1100" s="62"/>
      <c r="P1100" s="62"/>
      <c r="Q1100" s="62"/>
      <c r="R1100" s="63" t="e">
        <f t="shared" si="309"/>
        <v>#VALUE!</v>
      </c>
      <c r="S1100" s="62"/>
      <c r="U1100" s="36" t="str">
        <f t="shared" si="310"/>
        <v/>
      </c>
      <c r="Y1100" s="58" t="str">
        <f t="shared" si="307"/>
        <v/>
      </c>
      <c r="AA1100" s="58" t="str">
        <f t="shared" si="308"/>
        <v/>
      </c>
    </row>
    <row r="1101" spans="6:27" ht="14.5">
      <c r="F1101" s="68" t="str">
        <f t="shared" si="311"/>
        <v/>
      </c>
      <c r="G1101" s="62" t="str">
        <f t="shared" si="312"/>
        <v/>
      </c>
      <c r="H1101" s="62" t="str">
        <f t="shared" si="313"/>
        <v/>
      </c>
      <c r="I1101" s="62" t="str">
        <f t="shared" si="314"/>
        <v/>
      </c>
      <c r="J1101" s="69" t="str">
        <f t="shared" si="305"/>
        <v/>
      </c>
      <c r="K1101" s="62" t="str">
        <f t="shared" si="315"/>
        <v/>
      </c>
      <c r="L1101" s="69" t="str">
        <f t="shared" si="306"/>
        <v/>
      </c>
      <c r="M1101" s="62"/>
      <c r="N1101" s="62" t="str">
        <f t="shared" si="304"/>
        <v/>
      </c>
      <c r="O1101" s="62"/>
      <c r="P1101" s="62"/>
      <c r="Q1101" s="62"/>
      <c r="R1101" s="63" t="e">
        <f t="shared" si="309"/>
        <v>#VALUE!</v>
      </c>
      <c r="S1101" s="62"/>
      <c r="U1101" s="36" t="str">
        <f t="shared" si="310"/>
        <v/>
      </c>
      <c r="Y1101" s="58" t="str">
        <f t="shared" si="307"/>
        <v/>
      </c>
      <c r="AA1101" s="58" t="str">
        <f t="shared" si="308"/>
        <v/>
      </c>
    </row>
    <row r="1102" spans="6:27" ht="14.5">
      <c r="F1102" s="68" t="str">
        <f t="shared" si="311"/>
        <v/>
      </c>
      <c r="G1102" s="62" t="str">
        <f t="shared" si="312"/>
        <v/>
      </c>
      <c r="H1102" s="62" t="str">
        <f t="shared" si="313"/>
        <v/>
      </c>
      <c r="I1102" s="62" t="str">
        <f t="shared" si="314"/>
        <v/>
      </c>
      <c r="J1102" s="69" t="str">
        <f t="shared" si="305"/>
        <v/>
      </c>
      <c r="K1102" s="62" t="str">
        <f t="shared" si="315"/>
        <v/>
      </c>
      <c r="L1102" s="69" t="str">
        <f t="shared" si="306"/>
        <v/>
      </c>
      <c r="M1102" s="62"/>
      <c r="N1102" s="62" t="str">
        <f t="shared" si="304"/>
        <v/>
      </c>
      <c r="O1102" s="62"/>
      <c r="P1102" s="62"/>
      <c r="Q1102" s="62"/>
      <c r="R1102" s="63" t="e">
        <f t="shared" si="309"/>
        <v>#VALUE!</v>
      </c>
      <c r="S1102" s="62"/>
      <c r="U1102" s="36" t="str">
        <f t="shared" si="310"/>
        <v/>
      </c>
      <c r="Y1102" s="58" t="str">
        <f t="shared" si="307"/>
        <v/>
      </c>
      <c r="AA1102" s="58" t="str">
        <f t="shared" si="308"/>
        <v/>
      </c>
    </row>
    <row r="1103" spans="6:27" ht="14.5">
      <c r="F1103" s="68" t="str">
        <f t="shared" si="311"/>
        <v/>
      </c>
      <c r="G1103" s="62" t="str">
        <f t="shared" si="312"/>
        <v/>
      </c>
      <c r="H1103" s="62" t="str">
        <f t="shared" si="313"/>
        <v/>
      </c>
      <c r="I1103" s="62" t="str">
        <f t="shared" si="314"/>
        <v/>
      </c>
      <c r="J1103" s="69" t="str">
        <f t="shared" si="305"/>
        <v/>
      </c>
      <c r="K1103" s="62" t="str">
        <f t="shared" si="315"/>
        <v/>
      </c>
      <c r="L1103" s="69" t="str">
        <f t="shared" si="306"/>
        <v/>
      </c>
      <c r="M1103" s="62"/>
      <c r="N1103" s="62" t="str">
        <f t="shared" si="304"/>
        <v/>
      </c>
      <c r="O1103" s="62"/>
      <c r="P1103" s="62"/>
      <c r="Q1103" s="62"/>
      <c r="R1103" s="63" t="e">
        <f t="shared" si="309"/>
        <v>#VALUE!</v>
      </c>
      <c r="S1103" s="62"/>
      <c r="U1103" s="36" t="str">
        <f t="shared" si="310"/>
        <v/>
      </c>
      <c r="Y1103" s="58" t="str">
        <f t="shared" si="307"/>
        <v/>
      </c>
      <c r="AA1103" s="58" t="str">
        <f t="shared" si="308"/>
        <v/>
      </c>
    </row>
    <row r="1104" spans="6:27" ht="14.5">
      <c r="F1104" s="68" t="str">
        <f t="shared" si="311"/>
        <v/>
      </c>
      <c r="G1104" s="62" t="str">
        <f t="shared" si="312"/>
        <v/>
      </c>
      <c r="H1104" s="62" t="str">
        <f t="shared" si="313"/>
        <v/>
      </c>
      <c r="I1104" s="62" t="str">
        <f t="shared" si="314"/>
        <v/>
      </c>
      <c r="J1104" s="69" t="str">
        <f t="shared" si="305"/>
        <v/>
      </c>
      <c r="K1104" s="62" t="str">
        <f t="shared" si="315"/>
        <v/>
      </c>
      <c r="L1104" s="69" t="str">
        <f t="shared" si="306"/>
        <v/>
      </c>
      <c r="M1104" s="62"/>
      <c r="N1104" s="62" t="str">
        <f t="shared" si="304"/>
        <v/>
      </c>
      <c r="O1104" s="62"/>
      <c r="P1104" s="62"/>
      <c r="Q1104" s="62"/>
      <c r="R1104" s="63" t="e">
        <f t="shared" si="309"/>
        <v>#VALUE!</v>
      </c>
      <c r="S1104" s="62"/>
      <c r="U1104" s="36" t="str">
        <f t="shared" si="310"/>
        <v/>
      </c>
      <c r="Y1104" s="58" t="str">
        <f t="shared" si="307"/>
        <v/>
      </c>
      <c r="AA1104" s="58" t="str">
        <f t="shared" si="308"/>
        <v/>
      </c>
    </row>
    <row r="1105" spans="6:27" ht="14.5">
      <c r="F1105" s="68" t="str">
        <f t="shared" si="311"/>
        <v/>
      </c>
      <c r="G1105" s="62" t="str">
        <f t="shared" si="312"/>
        <v/>
      </c>
      <c r="H1105" s="62" t="str">
        <f t="shared" si="313"/>
        <v/>
      </c>
      <c r="I1105" s="62" t="str">
        <f t="shared" si="314"/>
        <v/>
      </c>
      <c r="J1105" s="69" t="str">
        <f t="shared" si="305"/>
        <v/>
      </c>
      <c r="K1105" s="62" t="str">
        <f t="shared" si="315"/>
        <v/>
      </c>
      <c r="L1105" s="69" t="str">
        <f t="shared" si="306"/>
        <v/>
      </c>
      <c r="M1105" s="62"/>
      <c r="N1105" s="62" t="str">
        <f t="shared" si="304"/>
        <v/>
      </c>
      <c r="O1105" s="62"/>
      <c r="P1105" s="62"/>
      <c r="Q1105" s="62"/>
      <c r="R1105" s="63" t="e">
        <f t="shared" si="309"/>
        <v>#VALUE!</v>
      </c>
      <c r="S1105" s="62"/>
      <c r="U1105" s="36" t="str">
        <f t="shared" si="310"/>
        <v/>
      </c>
      <c r="Y1105" s="58" t="str">
        <f t="shared" si="307"/>
        <v/>
      </c>
      <c r="AA1105" s="58" t="str">
        <f t="shared" si="308"/>
        <v/>
      </c>
    </row>
    <row r="1106" spans="6:27" ht="14.5">
      <c r="F1106" s="68" t="str">
        <f t="shared" si="311"/>
        <v/>
      </c>
      <c r="G1106" s="62" t="str">
        <f t="shared" si="312"/>
        <v/>
      </c>
      <c r="H1106" s="62" t="str">
        <f t="shared" si="313"/>
        <v/>
      </c>
      <c r="I1106" s="62" t="str">
        <f t="shared" si="314"/>
        <v/>
      </c>
      <c r="J1106" s="69" t="str">
        <f t="shared" si="305"/>
        <v/>
      </c>
      <c r="K1106" s="62" t="str">
        <f t="shared" si="315"/>
        <v/>
      </c>
      <c r="L1106" s="69" t="str">
        <f t="shared" si="306"/>
        <v/>
      </c>
      <c r="M1106" s="62"/>
      <c r="N1106" s="62" t="str">
        <f t="shared" si="304"/>
        <v/>
      </c>
      <c r="O1106" s="62"/>
      <c r="P1106" s="62"/>
      <c r="Q1106" s="62"/>
      <c r="R1106" s="63" t="e">
        <f t="shared" si="309"/>
        <v>#VALUE!</v>
      </c>
      <c r="S1106" s="62"/>
      <c r="U1106" s="36" t="str">
        <f t="shared" si="310"/>
        <v/>
      </c>
      <c r="Y1106" s="58" t="str">
        <f t="shared" si="307"/>
        <v/>
      </c>
      <c r="AA1106" s="58" t="str">
        <f t="shared" si="308"/>
        <v/>
      </c>
    </row>
    <row r="1107" spans="6:27" ht="14.5">
      <c r="F1107" s="68" t="str">
        <f t="shared" si="311"/>
        <v/>
      </c>
      <c r="G1107" s="62" t="str">
        <f t="shared" si="312"/>
        <v/>
      </c>
      <c r="H1107" s="62" t="str">
        <f t="shared" si="313"/>
        <v/>
      </c>
      <c r="I1107" s="62" t="str">
        <f t="shared" si="314"/>
        <v/>
      </c>
      <c r="J1107" s="69" t="str">
        <f t="shared" si="305"/>
        <v/>
      </c>
      <c r="K1107" s="62" t="str">
        <f t="shared" si="315"/>
        <v/>
      </c>
      <c r="L1107" s="69" t="str">
        <f t="shared" si="306"/>
        <v/>
      </c>
      <c r="M1107" s="62"/>
      <c r="N1107" s="62" t="str">
        <f t="shared" si="304"/>
        <v/>
      </c>
      <c r="O1107" s="62"/>
      <c r="P1107" s="62"/>
      <c r="Q1107" s="62"/>
      <c r="R1107" s="63" t="e">
        <f t="shared" si="309"/>
        <v>#VALUE!</v>
      </c>
      <c r="S1107" s="62"/>
      <c r="U1107" s="36" t="str">
        <f t="shared" si="310"/>
        <v/>
      </c>
      <c r="Y1107" s="58" t="str">
        <f t="shared" si="307"/>
        <v/>
      </c>
      <c r="AA1107" s="58" t="str">
        <f t="shared" si="308"/>
        <v/>
      </c>
    </row>
    <row r="1108" spans="6:27" ht="14.5">
      <c r="F1108" s="68" t="str">
        <f t="shared" si="311"/>
        <v/>
      </c>
      <c r="G1108" s="62" t="str">
        <f t="shared" si="312"/>
        <v/>
      </c>
      <c r="H1108" s="62" t="str">
        <f t="shared" si="313"/>
        <v/>
      </c>
      <c r="I1108" s="62" t="str">
        <f t="shared" si="314"/>
        <v/>
      </c>
      <c r="J1108" s="69" t="str">
        <f t="shared" si="305"/>
        <v/>
      </c>
      <c r="K1108" s="62" t="str">
        <f t="shared" si="315"/>
        <v/>
      </c>
      <c r="L1108" s="69" t="str">
        <f t="shared" si="306"/>
        <v/>
      </c>
      <c r="M1108" s="62"/>
      <c r="N1108" s="62" t="str">
        <f t="shared" si="304"/>
        <v/>
      </c>
      <c r="O1108" s="62"/>
      <c r="P1108" s="62"/>
      <c r="Q1108" s="62"/>
      <c r="R1108" s="63" t="e">
        <f t="shared" si="309"/>
        <v>#VALUE!</v>
      </c>
      <c r="S1108" s="62"/>
      <c r="U1108" s="36" t="str">
        <f t="shared" si="310"/>
        <v/>
      </c>
      <c r="Y1108" s="58" t="str">
        <f t="shared" si="307"/>
        <v/>
      </c>
      <c r="AA1108" s="58" t="str">
        <f t="shared" si="308"/>
        <v/>
      </c>
    </row>
    <row r="1109" spans="6:27" ht="14.5">
      <c r="F1109" s="68" t="str">
        <f t="shared" si="311"/>
        <v/>
      </c>
      <c r="G1109" s="62" t="str">
        <f t="shared" si="312"/>
        <v/>
      </c>
      <c r="H1109" s="62" t="str">
        <f t="shared" si="313"/>
        <v/>
      </c>
      <c r="I1109" s="62" t="str">
        <f t="shared" si="314"/>
        <v/>
      </c>
      <c r="J1109" s="69" t="str">
        <f t="shared" si="305"/>
        <v/>
      </c>
      <c r="K1109" s="62" t="str">
        <f t="shared" si="315"/>
        <v/>
      </c>
      <c r="L1109" s="69" t="str">
        <f t="shared" si="306"/>
        <v/>
      </c>
      <c r="M1109" s="62"/>
      <c r="N1109" s="62" t="str">
        <f t="shared" si="304"/>
        <v/>
      </c>
      <c r="O1109" s="62"/>
      <c r="P1109" s="62"/>
      <c r="Q1109" s="62"/>
      <c r="R1109" s="63" t="e">
        <f t="shared" si="309"/>
        <v>#VALUE!</v>
      </c>
      <c r="S1109" s="62"/>
      <c r="U1109" s="36" t="str">
        <f t="shared" si="310"/>
        <v/>
      </c>
      <c r="Y1109" s="58" t="str">
        <f t="shared" si="307"/>
        <v/>
      </c>
      <c r="AA1109" s="58" t="str">
        <f t="shared" si="308"/>
        <v/>
      </c>
    </row>
    <row r="1110" spans="6:27" ht="14.5">
      <c r="F1110" s="68" t="str">
        <f t="shared" si="311"/>
        <v/>
      </c>
      <c r="G1110" s="62" t="str">
        <f t="shared" si="312"/>
        <v/>
      </c>
      <c r="H1110" s="62" t="str">
        <f t="shared" si="313"/>
        <v/>
      </c>
      <c r="I1110" s="62" t="str">
        <f t="shared" si="314"/>
        <v/>
      </c>
      <c r="J1110" s="69" t="str">
        <f t="shared" si="305"/>
        <v/>
      </c>
      <c r="K1110" s="62" t="str">
        <f t="shared" si="315"/>
        <v/>
      </c>
      <c r="L1110" s="69" t="str">
        <f t="shared" si="306"/>
        <v/>
      </c>
      <c r="M1110" s="62"/>
      <c r="N1110" s="62" t="str">
        <f t="shared" si="304"/>
        <v/>
      </c>
      <c r="O1110" s="62"/>
      <c r="P1110" s="62"/>
      <c r="Q1110" s="62"/>
      <c r="R1110" s="63" t="e">
        <f t="shared" si="309"/>
        <v>#VALUE!</v>
      </c>
      <c r="S1110" s="62"/>
      <c r="U1110" s="36" t="str">
        <f t="shared" si="310"/>
        <v/>
      </c>
      <c r="Y1110" s="58" t="str">
        <f t="shared" si="307"/>
        <v/>
      </c>
      <c r="AA1110" s="58" t="str">
        <f t="shared" si="308"/>
        <v/>
      </c>
    </row>
    <row r="1111" spans="6:27">
      <c r="F1111" s="68" t="str">
        <f t="shared" si="311"/>
        <v/>
      </c>
      <c r="G1111" s="62" t="str">
        <f t="shared" si="312"/>
        <v/>
      </c>
      <c r="H1111" s="62" t="str">
        <f t="shared" si="313"/>
        <v/>
      </c>
      <c r="I1111" s="62" t="str">
        <f t="shared" si="314"/>
        <v/>
      </c>
      <c r="J1111" s="69" t="str">
        <f t="shared" si="305"/>
        <v/>
      </c>
      <c r="K1111" s="62" t="str">
        <f t="shared" si="315"/>
        <v/>
      </c>
      <c r="L1111" s="69" t="str">
        <f t="shared" si="306"/>
        <v/>
      </c>
      <c r="M1111" s="62"/>
      <c r="N1111" s="62" t="str">
        <f t="shared" si="304"/>
        <v/>
      </c>
      <c r="O1111" s="62"/>
      <c r="P1111" s="62"/>
      <c r="Q1111" s="62"/>
      <c r="S1111" s="62"/>
      <c r="U1111" s="36" t="str">
        <f t="shared" si="310"/>
        <v/>
      </c>
      <c r="Y1111" s="58" t="str">
        <f t="shared" si="307"/>
        <v/>
      </c>
      <c r="AA1111" s="58" t="str">
        <f t="shared" si="308"/>
        <v/>
      </c>
    </row>
    <row r="1112" spans="6:27">
      <c r="F1112" s="68" t="str">
        <f t="shared" si="311"/>
        <v/>
      </c>
      <c r="G1112" s="62" t="str">
        <f t="shared" si="312"/>
        <v/>
      </c>
      <c r="H1112" s="62" t="str">
        <f t="shared" si="313"/>
        <v/>
      </c>
      <c r="I1112" s="62" t="str">
        <f t="shared" si="314"/>
        <v/>
      </c>
      <c r="J1112" s="69" t="str">
        <f t="shared" si="305"/>
        <v/>
      </c>
      <c r="K1112" s="62" t="str">
        <f t="shared" si="315"/>
        <v/>
      </c>
      <c r="L1112" s="69" t="str">
        <f t="shared" si="306"/>
        <v/>
      </c>
      <c r="M1112" s="62"/>
      <c r="N1112" s="62" t="str">
        <f t="shared" si="304"/>
        <v/>
      </c>
      <c r="O1112" s="62"/>
      <c r="P1112" s="62"/>
      <c r="Q1112" s="62"/>
      <c r="S1112" s="62"/>
      <c r="U1112" s="36" t="str">
        <f t="shared" si="310"/>
        <v/>
      </c>
      <c r="Y1112" s="58" t="str">
        <f t="shared" si="307"/>
        <v/>
      </c>
      <c r="AA1112" s="58" t="str">
        <f t="shared" si="308"/>
        <v/>
      </c>
    </row>
    <row r="1113" spans="6:27">
      <c r="F1113" s="68" t="str">
        <f t="shared" si="311"/>
        <v/>
      </c>
      <c r="G1113" s="62" t="str">
        <f t="shared" si="312"/>
        <v/>
      </c>
      <c r="H1113" s="62" t="str">
        <f t="shared" si="313"/>
        <v/>
      </c>
      <c r="I1113" s="62" t="str">
        <f t="shared" si="314"/>
        <v/>
      </c>
      <c r="J1113" s="69" t="str">
        <f t="shared" si="305"/>
        <v/>
      </c>
      <c r="K1113" s="62" t="str">
        <f t="shared" si="315"/>
        <v/>
      </c>
      <c r="L1113" s="69" t="str">
        <f t="shared" si="306"/>
        <v/>
      </c>
      <c r="M1113" s="62"/>
      <c r="N1113" s="62" t="str">
        <f t="shared" si="304"/>
        <v/>
      </c>
      <c r="O1113" s="62"/>
      <c r="P1113" s="62"/>
      <c r="Q1113" s="62"/>
      <c r="S1113" s="62"/>
      <c r="U1113" s="36" t="str">
        <f t="shared" si="310"/>
        <v/>
      </c>
      <c r="Y1113" s="58" t="str">
        <f t="shared" si="307"/>
        <v/>
      </c>
      <c r="AA1113" s="58" t="str">
        <f t="shared" si="308"/>
        <v/>
      </c>
    </row>
    <row r="1114" spans="6:27">
      <c r="F1114" s="68" t="str">
        <f t="shared" si="311"/>
        <v/>
      </c>
      <c r="G1114" s="62" t="str">
        <f t="shared" si="312"/>
        <v/>
      </c>
      <c r="H1114" s="62" t="str">
        <f t="shared" si="313"/>
        <v/>
      </c>
      <c r="I1114" s="62" t="str">
        <f t="shared" si="314"/>
        <v/>
      </c>
      <c r="J1114" s="69" t="str">
        <f t="shared" si="305"/>
        <v/>
      </c>
      <c r="K1114" s="62" t="str">
        <f t="shared" si="315"/>
        <v/>
      </c>
      <c r="L1114" s="69" t="str">
        <f t="shared" si="306"/>
        <v/>
      </c>
      <c r="M1114" s="62"/>
      <c r="N1114" s="62" t="str">
        <f t="shared" si="304"/>
        <v/>
      </c>
      <c r="O1114" s="62"/>
      <c r="P1114" s="62"/>
      <c r="Q1114" s="62"/>
      <c r="S1114" s="62"/>
      <c r="U1114" s="36" t="str">
        <f t="shared" si="310"/>
        <v/>
      </c>
      <c r="Y1114" s="58" t="str">
        <f t="shared" si="307"/>
        <v/>
      </c>
      <c r="AA1114" s="58" t="str">
        <f t="shared" si="308"/>
        <v/>
      </c>
    </row>
    <row r="1115" spans="6:27">
      <c r="F1115" s="68" t="str">
        <f t="shared" si="311"/>
        <v/>
      </c>
      <c r="G1115" s="62" t="str">
        <f t="shared" si="312"/>
        <v/>
      </c>
      <c r="H1115" s="62" t="str">
        <f t="shared" si="313"/>
        <v/>
      </c>
      <c r="I1115" s="62" t="str">
        <f t="shared" si="314"/>
        <v/>
      </c>
      <c r="J1115" s="69" t="str">
        <f t="shared" si="305"/>
        <v/>
      </c>
      <c r="K1115" s="62" t="str">
        <f t="shared" si="315"/>
        <v/>
      </c>
      <c r="L1115" s="69" t="str">
        <f t="shared" si="306"/>
        <v/>
      </c>
      <c r="M1115" s="62"/>
      <c r="N1115" s="62" t="str">
        <f t="shared" si="304"/>
        <v/>
      </c>
      <c r="O1115" s="62"/>
      <c r="P1115" s="62"/>
      <c r="Q1115" s="62"/>
      <c r="S1115" s="62"/>
      <c r="U1115" s="36" t="str">
        <f t="shared" si="310"/>
        <v/>
      </c>
      <c r="Y1115" s="58" t="str">
        <f t="shared" si="307"/>
        <v/>
      </c>
      <c r="AA1115" s="58" t="str">
        <f t="shared" si="308"/>
        <v/>
      </c>
    </row>
    <row r="1116" spans="6:27">
      <c r="F1116" s="68" t="str">
        <f t="shared" si="311"/>
        <v/>
      </c>
      <c r="G1116" s="62" t="str">
        <f t="shared" si="312"/>
        <v/>
      </c>
      <c r="H1116" s="62" t="str">
        <f t="shared" si="313"/>
        <v/>
      </c>
      <c r="I1116" s="62" t="str">
        <f t="shared" si="314"/>
        <v/>
      </c>
      <c r="J1116" s="69" t="str">
        <f t="shared" si="305"/>
        <v/>
      </c>
      <c r="K1116" s="62" t="str">
        <f t="shared" si="315"/>
        <v/>
      </c>
      <c r="L1116" s="69" t="str">
        <f t="shared" si="306"/>
        <v/>
      </c>
      <c r="M1116" s="62"/>
      <c r="N1116" s="62" t="str">
        <f t="shared" si="304"/>
        <v/>
      </c>
      <c r="O1116" s="62"/>
      <c r="P1116" s="62"/>
      <c r="Q1116" s="62"/>
      <c r="S1116" s="62"/>
      <c r="U1116" s="36" t="str">
        <f t="shared" si="310"/>
        <v/>
      </c>
      <c r="Y1116" s="58" t="str">
        <f t="shared" si="307"/>
        <v/>
      </c>
      <c r="AA1116" s="58" t="str">
        <f t="shared" si="308"/>
        <v/>
      </c>
    </row>
    <row r="1117" spans="6:27">
      <c r="F1117" s="68" t="str">
        <f t="shared" si="311"/>
        <v/>
      </c>
      <c r="G1117" s="62" t="str">
        <f t="shared" si="312"/>
        <v/>
      </c>
      <c r="H1117" s="62" t="str">
        <f t="shared" si="313"/>
        <v/>
      </c>
      <c r="I1117" s="62" t="str">
        <f t="shared" si="314"/>
        <v/>
      </c>
      <c r="J1117" s="69" t="str">
        <f t="shared" si="305"/>
        <v/>
      </c>
      <c r="K1117" s="62" t="str">
        <f t="shared" si="315"/>
        <v/>
      </c>
      <c r="L1117" s="69" t="str">
        <f t="shared" si="306"/>
        <v/>
      </c>
      <c r="M1117" s="62"/>
      <c r="N1117" s="62" t="str">
        <f t="shared" si="304"/>
        <v/>
      </c>
      <c r="O1117" s="62"/>
      <c r="P1117" s="62"/>
      <c r="Q1117" s="62"/>
      <c r="S1117" s="62"/>
      <c r="U1117" s="36" t="str">
        <f t="shared" si="310"/>
        <v/>
      </c>
      <c r="Y1117" s="58" t="str">
        <f t="shared" si="307"/>
        <v/>
      </c>
      <c r="AA1117" s="58" t="str">
        <f t="shared" si="308"/>
        <v/>
      </c>
    </row>
    <row r="1118" spans="6:27">
      <c r="F1118" s="68" t="str">
        <f t="shared" si="311"/>
        <v/>
      </c>
      <c r="G1118" s="62" t="str">
        <f t="shared" si="312"/>
        <v/>
      </c>
      <c r="H1118" s="62" t="str">
        <f t="shared" si="313"/>
        <v/>
      </c>
      <c r="I1118" s="62" t="str">
        <f t="shared" si="314"/>
        <v/>
      </c>
      <c r="J1118" s="69" t="str">
        <f t="shared" si="305"/>
        <v/>
      </c>
      <c r="K1118" s="62" t="str">
        <f t="shared" si="315"/>
        <v/>
      </c>
      <c r="L1118" s="69" t="str">
        <f t="shared" si="306"/>
        <v/>
      </c>
      <c r="M1118" s="62"/>
      <c r="N1118" s="62" t="str">
        <f t="shared" si="304"/>
        <v/>
      </c>
      <c r="O1118" s="62"/>
      <c r="P1118" s="62"/>
      <c r="Q1118" s="62"/>
      <c r="S1118" s="62"/>
      <c r="U1118" s="36" t="str">
        <f t="shared" si="310"/>
        <v/>
      </c>
      <c r="Y1118" s="58" t="str">
        <f t="shared" si="307"/>
        <v/>
      </c>
      <c r="AA1118" s="58" t="str">
        <f t="shared" si="308"/>
        <v/>
      </c>
    </row>
    <row r="1119" spans="6:27">
      <c r="F1119" s="68" t="str">
        <f t="shared" si="311"/>
        <v/>
      </c>
      <c r="G1119" s="62" t="str">
        <f t="shared" si="312"/>
        <v/>
      </c>
      <c r="H1119" s="62" t="str">
        <f t="shared" si="313"/>
        <v/>
      </c>
      <c r="I1119" s="62" t="str">
        <f t="shared" si="314"/>
        <v/>
      </c>
      <c r="J1119" s="69" t="str">
        <f t="shared" si="305"/>
        <v/>
      </c>
      <c r="K1119" s="62" t="str">
        <f t="shared" si="315"/>
        <v/>
      </c>
      <c r="L1119" s="69" t="str">
        <f t="shared" si="306"/>
        <v/>
      </c>
      <c r="M1119" s="62"/>
      <c r="N1119" s="62" t="str">
        <f t="shared" si="304"/>
        <v/>
      </c>
      <c r="O1119" s="62"/>
      <c r="P1119" s="62"/>
      <c r="Q1119" s="62"/>
      <c r="S1119" s="62"/>
      <c r="U1119" s="36" t="str">
        <f t="shared" si="310"/>
        <v/>
      </c>
      <c r="Y1119" s="58" t="str">
        <f t="shared" si="307"/>
        <v/>
      </c>
      <c r="AA1119" s="58" t="str">
        <f t="shared" si="308"/>
        <v/>
      </c>
    </row>
    <row r="1120" spans="6:27">
      <c r="F1120" s="68" t="str">
        <f t="shared" si="311"/>
        <v/>
      </c>
      <c r="G1120" s="62" t="str">
        <f t="shared" si="312"/>
        <v/>
      </c>
      <c r="H1120" s="62" t="str">
        <f t="shared" si="313"/>
        <v/>
      </c>
      <c r="I1120" s="62" t="str">
        <f t="shared" si="314"/>
        <v/>
      </c>
      <c r="J1120" s="69" t="str">
        <f t="shared" si="305"/>
        <v/>
      </c>
      <c r="K1120" s="62" t="str">
        <f t="shared" si="315"/>
        <v/>
      </c>
      <c r="L1120" s="69" t="str">
        <f t="shared" si="306"/>
        <v/>
      </c>
      <c r="M1120" s="62"/>
      <c r="N1120" s="62" t="str">
        <f t="shared" si="304"/>
        <v/>
      </c>
      <c r="O1120" s="62"/>
      <c r="P1120" s="62"/>
      <c r="Q1120" s="62"/>
      <c r="S1120" s="62"/>
      <c r="U1120" s="36" t="str">
        <f t="shared" si="310"/>
        <v/>
      </c>
      <c r="Y1120" s="58" t="str">
        <f t="shared" si="307"/>
        <v/>
      </c>
      <c r="AA1120" s="58" t="str">
        <f t="shared" si="308"/>
        <v/>
      </c>
    </row>
    <row r="1121" spans="6:27">
      <c r="F1121" s="68" t="str">
        <f t="shared" si="311"/>
        <v/>
      </c>
      <c r="G1121" s="62" t="str">
        <f t="shared" si="312"/>
        <v/>
      </c>
      <c r="H1121" s="62" t="str">
        <f t="shared" si="313"/>
        <v/>
      </c>
      <c r="I1121" s="62" t="str">
        <f t="shared" si="314"/>
        <v/>
      </c>
      <c r="J1121" s="69" t="str">
        <f t="shared" si="305"/>
        <v/>
      </c>
      <c r="K1121" s="62" t="str">
        <f t="shared" si="315"/>
        <v/>
      </c>
      <c r="L1121" s="69" t="str">
        <f t="shared" si="306"/>
        <v/>
      </c>
      <c r="M1121" s="62"/>
      <c r="N1121" s="62" t="str">
        <f t="shared" si="304"/>
        <v/>
      </c>
      <c r="O1121" s="62"/>
      <c r="P1121" s="62"/>
      <c r="Q1121" s="62"/>
      <c r="S1121" s="62"/>
      <c r="U1121" s="36" t="str">
        <f t="shared" si="310"/>
        <v/>
      </c>
      <c r="Y1121" s="58" t="str">
        <f t="shared" si="307"/>
        <v/>
      </c>
      <c r="AA1121" s="58" t="str">
        <f t="shared" si="308"/>
        <v/>
      </c>
    </row>
    <row r="1122" spans="6:27">
      <c r="F1122" s="68" t="str">
        <f t="shared" si="311"/>
        <v/>
      </c>
      <c r="G1122" s="62" t="str">
        <f t="shared" si="312"/>
        <v/>
      </c>
      <c r="H1122" s="62" t="str">
        <f t="shared" si="313"/>
        <v/>
      </c>
      <c r="I1122" s="62" t="str">
        <f t="shared" si="314"/>
        <v/>
      </c>
      <c r="J1122" s="69" t="str">
        <f t="shared" si="305"/>
        <v/>
      </c>
      <c r="K1122" s="62" t="str">
        <f t="shared" si="315"/>
        <v/>
      </c>
      <c r="L1122" s="69" t="str">
        <f t="shared" si="306"/>
        <v/>
      </c>
      <c r="M1122" s="62"/>
      <c r="N1122" s="62" t="str">
        <f t="shared" si="304"/>
        <v/>
      </c>
      <c r="O1122" s="62"/>
      <c r="P1122" s="62"/>
      <c r="Q1122" s="62"/>
      <c r="S1122" s="62"/>
      <c r="U1122" s="36" t="str">
        <f t="shared" si="310"/>
        <v/>
      </c>
      <c r="Y1122" s="58" t="str">
        <f t="shared" si="307"/>
        <v/>
      </c>
      <c r="AA1122" s="58" t="str">
        <f t="shared" si="308"/>
        <v/>
      </c>
    </row>
    <row r="1123" spans="6:27">
      <c r="F1123" s="68" t="str">
        <f t="shared" si="311"/>
        <v/>
      </c>
      <c r="G1123" s="62" t="str">
        <f t="shared" si="312"/>
        <v/>
      </c>
      <c r="H1123" s="62" t="str">
        <f t="shared" si="313"/>
        <v/>
      </c>
      <c r="I1123" s="62" t="str">
        <f t="shared" si="314"/>
        <v/>
      </c>
      <c r="J1123" s="69" t="str">
        <f t="shared" si="305"/>
        <v/>
      </c>
      <c r="K1123" s="62" t="str">
        <f t="shared" si="315"/>
        <v/>
      </c>
      <c r="L1123" s="69" t="str">
        <f t="shared" si="306"/>
        <v/>
      </c>
      <c r="M1123" s="62"/>
      <c r="N1123" s="62" t="str">
        <f t="shared" si="304"/>
        <v/>
      </c>
      <c r="O1123" s="62"/>
      <c r="P1123" s="62"/>
      <c r="Q1123" s="62"/>
      <c r="S1123" s="62"/>
      <c r="U1123" s="36" t="str">
        <f t="shared" si="310"/>
        <v/>
      </c>
      <c r="Y1123" s="58" t="str">
        <f t="shared" si="307"/>
        <v/>
      </c>
      <c r="AA1123" s="58" t="str">
        <f t="shared" si="308"/>
        <v/>
      </c>
    </row>
    <row r="1124" spans="6:27">
      <c r="F1124" s="68" t="str">
        <f t="shared" si="311"/>
        <v/>
      </c>
      <c r="G1124" s="62" t="str">
        <f t="shared" si="312"/>
        <v/>
      </c>
      <c r="H1124" s="62" t="str">
        <f t="shared" si="313"/>
        <v/>
      </c>
      <c r="I1124" s="62" t="str">
        <f t="shared" si="314"/>
        <v/>
      </c>
      <c r="J1124" s="69" t="str">
        <f t="shared" si="305"/>
        <v/>
      </c>
      <c r="K1124" s="62" t="str">
        <f t="shared" si="315"/>
        <v/>
      </c>
      <c r="L1124" s="69" t="str">
        <f t="shared" si="306"/>
        <v/>
      </c>
      <c r="M1124" s="62"/>
      <c r="N1124" s="62" t="str">
        <f t="shared" si="304"/>
        <v/>
      </c>
      <c r="O1124" s="62"/>
      <c r="P1124" s="62"/>
      <c r="Q1124" s="62"/>
      <c r="S1124" s="62"/>
      <c r="U1124" s="36" t="str">
        <f t="shared" si="310"/>
        <v/>
      </c>
      <c r="Y1124" s="58" t="str">
        <f t="shared" si="307"/>
        <v/>
      </c>
      <c r="AA1124" s="58" t="str">
        <f t="shared" si="308"/>
        <v/>
      </c>
    </row>
    <row r="1125" spans="6:27">
      <c r="F1125" s="68" t="str">
        <f t="shared" si="311"/>
        <v/>
      </c>
      <c r="G1125" s="62" t="str">
        <f t="shared" si="312"/>
        <v/>
      </c>
      <c r="H1125" s="62" t="str">
        <f t="shared" si="313"/>
        <v/>
      </c>
      <c r="I1125" s="62" t="str">
        <f t="shared" si="314"/>
        <v/>
      </c>
      <c r="J1125" s="69" t="str">
        <f t="shared" si="305"/>
        <v/>
      </c>
      <c r="K1125" s="62" t="str">
        <f t="shared" si="315"/>
        <v/>
      </c>
      <c r="L1125" s="69" t="str">
        <f t="shared" si="306"/>
        <v/>
      </c>
      <c r="M1125" s="62"/>
      <c r="N1125" s="62" t="str">
        <f t="shared" si="304"/>
        <v/>
      </c>
      <c r="O1125" s="62"/>
      <c r="P1125" s="62"/>
      <c r="Q1125" s="62"/>
      <c r="S1125" s="62"/>
      <c r="U1125" s="36" t="str">
        <f t="shared" si="310"/>
        <v/>
      </c>
      <c r="Y1125" s="58" t="str">
        <f t="shared" si="307"/>
        <v/>
      </c>
      <c r="AA1125" s="58" t="str">
        <f t="shared" si="308"/>
        <v/>
      </c>
    </row>
    <row r="1126" spans="6:27">
      <c r="F1126" s="68" t="str">
        <f t="shared" si="311"/>
        <v/>
      </c>
      <c r="G1126" s="62" t="str">
        <f t="shared" si="312"/>
        <v/>
      </c>
      <c r="H1126" s="62" t="str">
        <f t="shared" si="313"/>
        <v/>
      </c>
      <c r="I1126" s="62" t="str">
        <f t="shared" si="314"/>
        <v/>
      </c>
      <c r="J1126" s="69" t="str">
        <f t="shared" si="305"/>
        <v/>
      </c>
      <c r="K1126" s="62" t="str">
        <f t="shared" si="315"/>
        <v/>
      </c>
      <c r="L1126" s="69" t="str">
        <f t="shared" si="306"/>
        <v/>
      </c>
      <c r="M1126" s="62"/>
      <c r="N1126" s="62" t="str">
        <f t="shared" si="304"/>
        <v/>
      </c>
      <c r="O1126" s="62"/>
      <c r="P1126" s="62"/>
      <c r="Q1126" s="62"/>
      <c r="S1126" s="62"/>
      <c r="U1126" s="36" t="str">
        <f t="shared" si="310"/>
        <v/>
      </c>
      <c r="Y1126" s="58" t="str">
        <f t="shared" si="307"/>
        <v/>
      </c>
      <c r="AA1126" s="58" t="str">
        <f t="shared" si="308"/>
        <v/>
      </c>
    </row>
    <row r="1127" spans="6:27">
      <c r="F1127" s="68" t="str">
        <f t="shared" si="311"/>
        <v/>
      </c>
      <c r="G1127" s="62" t="str">
        <f t="shared" si="312"/>
        <v/>
      </c>
      <c r="H1127" s="62" t="str">
        <f t="shared" si="313"/>
        <v/>
      </c>
      <c r="I1127" s="62" t="str">
        <f t="shared" si="314"/>
        <v/>
      </c>
      <c r="J1127" s="69" t="str">
        <f t="shared" si="305"/>
        <v/>
      </c>
      <c r="K1127" s="62" t="str">
        <f t="shared" si="315"/>
        <v/>
      </c>
      <c r="L1127" s="69" t="str">
        <f t="shared" si="306"/>
        <v/>
      </c>
      <c r="M1127" s="62"/>
      <c r="N1127" s="62" t="str">
        <f t="shared" si="304"/>
        <v/>
      </c>
      <c r="O1127" s="62"/>
      <c r="P1127" s="62"/>
      <c r="Q1127" s="62"/>
      <c r="S1127" s="62"/>
      <c r="U1127" s="36" t="str">
        <f t="shared" si="310"/>
        <v/>
      </c>
      <c r="Y1127" s="58" t="str">
        <f t="shared" si="307"/>
        <v/>
      </c>
      <c r="AA1127" s="58" t="str">
        <f t="shared" si="308"/>
        <v/>
      </c>
    </row>
    <row r="1128" spans="6:27">
      <c r="F1128" s="68" t="str">
        <f t="shared" si="311"/>
        <v/>
      </c>
      <c r="G1128" s="62" t="str">
        <f t="shared" si="312"/>
        <v/>
      </c>
      <c r="H1128" s="62" t="str">
        <f t="shared" si="313"/>
        <v/>
      </c>
      <c r="I1128" s="62" t="str">
        <f t="shared" si="314"/>
        <v/>
      </c>
      <c r="J1128" s="69" t="str">
        <f t="shared" si="305"/>
        <v/>
      </c>
      <c r="K1128" s="62" t="str">
        <f t="shared" si="315"/>
        <v/>
      </c>
      <c r="L1128" s="69" t="str">
        <f t="shared" si="306"/>
        <v/>
      </c>
      <c r="M1128" s="62"/>
      <c r="N1128" s="62" t="str">
        <f t="shared" si="304"/>
        <v/>
      </c>
      <c r="O1128" s="62"/>
      <c r="P1128" s="62"/>
      <c r="Q1128" s="62"/>
      <c r="S1128" s="62"/>
      <c r="U1128" s="36" t="str">
        <f t="shared" si="310"/>
        <v/>
      </c>
      <c r="Y1128" s="58" t="str">
        <f t="shared" si="307"/>
        <v/>
      </c>
      <c r="AA1128" s="58" t="str">
        <f t="shared" si="308"/>
        <v/>
      </c>
    </row>
    <row r="1129" spans="6:27">
      <c r="F1129" s="68" t="str">
        <f t="shared" si="311"/>
        <v/>
      </c>
      <c r="G1129" s="62" t="str">
        <f t="shared" si="312"/>
        <v/>
      </c>
      <c r="H1129" s="62" t="str">
        <f t="shared" si="313"/>
        <v/>
      </c>
      <c r="I1129" s="62" t="str">
        <f t="shared" si="314"/>
        <v/>
      </c>
      <c r="J1129" s="69" t="str">
        <f t="shared" si="305"/>
        <v/>
      </c>
      <c r="K1129" s="62" t="str">
        <f t="shared" si="315"/>
        <v/>
      </c>
      <c r="L1129" s="69" t="str">
        <f t="shared" si="306"/>
        <v/>
      </c>
      <c r="M1129" s="62"/>
      <c r="N1129" s="62" t="str">
        <f t="shared" si="304"/>
        <v/>
      </c>
      <c r="O1129" s="62"/>
      <c r="P1129" s="62"/>
      <c r="Q1129" s="62"/>
      <c r="S1129" s="62"/>
      <c r="U1129" s="36" t="str">
        <f t="shared" si="310"/>
        <v/>
      </c>
      <c r="Y1129" s="58" t="str">
        <f t="shared" si="307"/>
        <v/>
      </c>
      <c r="AA1129" s="58" t="str">
        <f t="shared" si="308"/>
        <v/>
      </c>
    </row>
    <row r="1130" spans="6:27">
      <c r="F1130" s="68" t="str">
        <f t="shared" si="311"/>
        <v/>
      </c>
      <c r="G1130" s="62" t="str">
        <f t="shared" si="312"/>
        <v/>
      </c>
      <c r="H1130" s="62" t="str">
        <f t="shared" si="313"/>
        <v/>
      </c>
      <c r="I1130" s="62" t="str">
        <f t="shared" si="314"/>
        <v/>
      </c>
      <c r="J1130" s="69" t="str">
        <f t="shared" si="305"/>
        <v/>
      </c>
      <c r="K1130" s="62" t="str">
        <f t="shared" si="315"/>
        <v/>
      </c>
      <c r="L1130" s="69" t="str">
        <f t="shared" si="306"/>
        <v/>
      </c>
      <c r="M1130" s="62"/>
      <c r="N1130" s="62" t="str">
        <f t="shared" si="304"/>
        <v/>
      </c>
      <c r="O1130" s="62"/>
      <c r="P1130" s="62"/>
      <c r="Q1130" s="62"/>
      <c r="S1130" s="62"/>
      <c r="U1130" s="36" t="str">
        <f t="shared" si="310"/>
        <v/>
      </c>
      <c r="Y1130" s="58" t="str">
        <f t="shared" si="307"/>
        <v/>
      </c>
      <c r="AA1130" s="58" t="str">
        <f t="shared" si="308"/>
        <v/>
      </c>
    </row>
    <row r="1131" spans="6:27">
      <c r="F1131" s="68" t="str">
        <f t="shared" si="311"/>
        <v/>
      </c>
      <c r="G1131" s="62" t="str">
        <f t="shared" si="312"/>
        <v/>
      </c>
      <c r="H1131" s="62" t="str">
        <f t="shared" si="313"/>
        <v/>
      </c>
      <c r="I1131" s="62" t="str">
        <f t="shared" si="314"/>
        <v/>
      </c>
      <c r="J1131" s="69" t="str">
        <f t="shared" si="305"/>
        <v/>
      </c>
      <c r="K1131" s="62" t="str">
        <f t="shared" si="315"/>
        <v/>
      </c>
      <c r="L1131" s="69" t="str">
        <f t="shared" si="306"/>
        <v/>
      </c>
      <c r="M1131" s="62"/>
      <c r="N1131" s="62" t="str">
        <f t="shared" si="304"/>
        <v/>
      </c>
      <c r="O1131" s="62"/>
      <c r="P1131" s="62"/>
      <c r="Q1131" s="62"/>
      <c r="S1131" s="62"/>
      <c r="U1131" s="36" t="str">
        <f t="shared" si="310"/>
        <v/>
      </c>
      <c r="Y1131" s="58" t="str">
        <f t="shared" si="307"/>
        <v/>
      </c>
      <c r="AA1131" s="58" t="str">
        <f t="shared" si="308"/>
        <v/>
      </c>
    </row>
    <row r="1132" spans="6:27">
      <c r="F1132" s="68" t="str">
        <f t="shared" si="311"/>
        <v/>
      </c>
      <c r="G1132" s="62" t="str">
        <f t="shared" si="312"/>
        <v/>
      </c>
      <c r="H1132" s="62" t="str">
        <f t="shared" si="313"/>
        <v/>
      </c>
      <c r="I1132" s="62" t="str">
        <f t="shared" si="314"/>
        <v/>
      </c>
      <c r="J1132" s="69" t="str">
        <f t="shared" si="305"/>
        <v/>
      </c>
      <c r="K1132" s="62" t="str">
        <f t="shared" si="315"/>
        <v/>
      </c>
      <c r="L1132" s="69" t="str">
        <f t="shared" si="306"/>
        <v/>
      </c>
      <c r="M1132" s="62"/>
      <c r="N1132" s="62" t="str">
        <f t="shared" si="304"/>
        <v/>
      </c>
      <c r="O1132" s="62"/>
      <c r="P1132" s="62"/>
      <c r="Q1132" s="62"/>
      <c r="S1132" s="62"/>
      <c r="U1132" s="36" t="str">
        <f t="shared" si="310"/>
        <v/>
      </c>
      <c r="Y1132" s="58" t="str">
        <f t="shared" si="307"/>
        <v/>
      </c>
      <c r="AA1132" s="58" t="str">
        <f t="shared" si="308"/>
        <v/>
      </c>
    </row>
    <row r="1133" spans="6:27">
      <c r="F1133" s="68" t="str">
        <f t="shared" si="311"/>
        <v/>
      </c>
      <c r="G1133" s="62" t="str">
        <f t="shared" si="312"/>
        <v/>
      </c>
      <c r="H1133" s="62" t="str">
        <f t="shared" si="313"/>
        <v/>
      </c>
      <c r="I1133" s="62" t="str">
        <f t="shared" si="314"/>
        <v/>
      </c>
      <c r="J1133" s="69" t="str">
        <f t="shared" si="305"/>
        <v/>
      </c>
      <c r="K1133" s="62" t="str">
        <f t="shared" si="315"/>
        <v/>
      </c>
      <c r="L1133" s="69" t="str">
        <f t="shared" si="306"/>
        <v/>
      </c>
      <c r="M1133" s="62"/>
      <c r="N1133" s="62" t="str">
        <f t="shared" si="304"/>
        <v/>
      </c>
      <c r="O1133" s="62"/>
      <c r="P1133" s="62"/>
      <c r="Q1133" s="62"/>
      <c r="S1133" s="62"/>
      <c r="U1133" s="36" t="str">
        <f t="shared" si="310"/>
        <v/>
      </c>
      <c r="Y1133" s="58" t="str">
        <f t="shared" si="307"/>
        <v/>
      </c>
      <c r="AA1133" s="58" t="str">
        <f t="shared" si="308"/>
        <v/>
      </c>
    </row>
    <row r="1134" spans="6:27">
      <c r="F1134" s="68" t="str">
        <f t="shared" si="311"/>
        <v/>
      </c>
      <c r="G1134" s="62" t="str">
        <f t="shared" si="312"/>
        <v/>
      </c>
      <c r="H1134" s="62" t="str">
        <f t="shared" si="313"/>
        <v/>
      </c>
      <c r="I1134" s="62" t="str">
        <f t="shared" si="314"/>
        <v/>
      </c>
      <c r="J1134" s="69" t="str">
        <f t="shared" si="305"/>
        <v/>
      </c>
      <c r="K1134" s="62" t="str">
        <f t="shared" si="315"/>
        <v/>
      </c>
      <c r="L1134" s="69" t="str">
        <f t="shared" si="306"/>
        <v/>
      </c>
      <c r="M1134" s="62"/>
      <c r="N1134" s="62" t="str">
        <f t="shared" si="304"/>
        <v/>
      </c>
      <c r="O1134" s="62"/>
      <c r="P1134" s="62"/>
      <c r="Q1134" s="62"/>
      <c r="S1134" s="62"/>
      <c r="U1134" s="36" t="str">
        <f t="shared" si="310"/>
        <v/>
      </c>
      <c r="Y1134" s="58" t="str">
        <f t="shared" si="307"/>
        <v/>
      </c>
      <c r="AA1134" s="58" t="str">
        <f t="shared" si="308"/>
        <v/>
      </c>
    </row>
    <row r="1135" spans="6:27">
      <c r="F1135" s="68" t="str">
        <f t="shared" si="311"/>
        <v/>
      </c>
      <c r="G1135" s="62" t="str">
        <f t="shared" si="312"/>
        <v/>
      </c>
      <c r="H1135" s="62" t="str">
        <f t="shared" si="313"/>
        <v/>
      </c>
      <c r="I1135" s="62" t="str">
        <f t="shared" si="314"/>
        <v/>
      </c>
      <c r="J1135" s="69" t="str">
        <f t="shared" si="305"/>
        <v/>
      </c>
      <c r="K1135" s="62" t="str">
        <f t="shared" si="315"/>
        <v/>
      </c>
      <c r="L1135" s="69" t="str">
        <f t="shared" si="306"/>
        <v/>
      </c>
      <c r="M1135" s="62"/>
      <c r="N1135" s="62" t="str">
        <f t="shared" si="304"/>
        <v/>
      </c>
      <c r="O1135" s="62"/>
      <c r="P1135" s="62"/>
      <c r="Q1135" s="62"/>
      <c r="S1135" s="62"/>
      <c r="U1135" s="36" t="str">
        <f t="shared" si="310"/>
        <v/>
      </c>
      <c r="Y1135" s="58" t="str">
        <f t="shared" si="307"/>
        <v/>
      </c>
      <c r="AA1135" s="58" t="str">
        <f t="shared" si="308"/>
        <v/>
      </c>
    </row>
    <row r="1136" spans="6:27">
      <c r="F1136" s="68" t="str">
        <f t="shared" si="311"/>
        <v/>
      </c>
      <c r="G1136" s="62" t="str">
        <f t="shared" si="312"/>
        <v/>
      </c>
      <c r="H1136" s="62" t="str">
        <f t="shared" si="313"/>
        <v/>
      </c>
      <c r="I1136" s="62" t="str">
        <f t="shared" si="314"/>
        <v/>
      </c>
      <c r="J1136" s="69" t="str">
        <f t="shared" si="305"/>
        <v/>
      </c>
      <c r="K1136" s="62" t="str">
        <f t="shared" si="315"/>
        <v/>
      </c>
      <c r="L1136" s="69" t="str">
        <f t="shared" si="306"/>
        <v/>
      </c>
      <c r="M1136" s="62"/>
      <c r="N1136" s="62" t="str">
        <f t="shared" si="304"/>
        <v/>
      </c>
      <c r="O1136" s="62"/>
      <c r="P1136" s="62"/>
      <c r="Q1136" s="62"/>
      <c r="S1136" s="62"/>
      <c r="U1136" s="36" t="str">
        <f t="shared" si="310"/>
        <v/>
      </c>
      <c r="Y1136" s="58" t="str">
        <f t="shared" si="307"/>
        <v/>
      </c>
      <c r="AA1136" s="58" t="str">
        <f t="shared" si="308"/>
        <v/>
      </c>
    </row>
    <row r="1137" spans="6:27">
      <c r="F1137" s="68" t="str">
        <f t="shared" si="311"/>
        <v/>
      </c>
      <c r="G1137" s="62" t="str">
        <f t="shared" si="312"/>
        <v/>
      </c>
      <c r="H1137" s="62" t="str">
        <f t="shared" si="313"/>
        <v/>
      </c>
      <c r="I1137" s="62" t="str">
        <f t="shared" si="314"/>
        <v/>
      </c>
      <c r="J1137" s="69" t="str">
        <f t="shared" si="305"/>
        <v/>
      </c>
      <c r="K1137" s="62" t="str">
        <f t="shared" si="315"/>
        <v/>
      </c>
      <c r="L1137" s="69" t="str">
        <f t="shared" si="306"/>
        <v/>
      </c>
      <c r="M1137" s="62"/>
      <c r="N1137" s="62" t="str">
        <f t="shared" si="304"/>
        <v/>
      </c>
      <c r="O1137" s="62"/>
      <c r="P1137" s="62"/>
      <c r="Q1137" s="62"/>
      <c r="S1137" s="62"/>
      <c r="U1137" s="36" t="str">
        <f t="shared" si="310"/>
        <v/>
      </c>
      <c r="Y1137" s="58" t="str">
        <f t="shared" si="307"/>
        <v/>
      </c>
      <c r="AA1137" s="58" t="str">
        <f t="shared" si="308"/>
        <v/>
      </c>
    </row>
    <row r="1138" spans="6:27">
      <c r="F1138" s="68" t="str">
        <f t="shared" si="311"/>
        <v/>
      </c>
      <c r="G1138" s="62" t="str">
        <f t="shared" si="312"/>
        <v/>
      </c>
      <c r="H1138" s="62" t="str">
        <f t="shared" si="313"/>
        <v/>
      </c>
      <c r="I1138" s="62" t="str">
        <f t="shared" si="314"/>
        <v/>
      </c>
      <c r="J1138" s="69" t="str">
        <f t="shared" si="305"/>
        <v/>
      </c>
      <c r="K1138" s="62" t="str">
        <f t="shared" si="315"/>
        <v/>
      </c>
      <c r="L1138" s="69" t="str">
        <f t="shared" si="306"/>
        <v/>
      </c>
      <c r="M1138" s="62"/>
      <c r="N1138" s="62" t="str">
        <f t="shared" si="304"/>
        <v/>
      </c>
      <c r="O1138" s="62"/>
      <c r="P1138" s="62"/>
      <c r="Q1138" s="62"/>
      <c r="S1138" s="62"/>
      <c r="U1138" s="36" t="str">
        <f t="shared" si="310"/>
        <v/>
      </c>
      <c r="Y1138" s="58" t="str">
        <f t="shared" si="307"/>
        <v/>
      </c>
      <c r="AA1138" s="58" t="str">
        <f t="shared" si="308"/>
        <v/>
      </c>
    </row>
    <row r="1139" spans="6:27">
      <c r="F1139" s="68" t="str">
        <f t="shared" si="311"/>
        <v/>
      </c>
      <c r="G1139" s="62" t="str">
        <f t="shared" si="312"/>
        <v/>
      </c>
      <c r="H1139" s="62" t="str">
        <f t="shared" si="313"/>
        <v/>
      </c>
      <c r="I1139" s="62" t="str">
        <f t="shared" si="314"/>
        <v/>
      </c>
      <c r="J1139" s="69" t="str">
        <f t="shared" si="305"/>
        <v/>
      </c>
      <c r="K1139" s="62" t="str">
        <f t="shared" si="315"/>
        <v/>
      </c>
      <c r="L1139" s="69" t="str">
        <f t="shared" si="306"/>
        <v/>
      </c>
      <c r="M1139" s="62"/>
      <c r="N1139" s="62" t="str">
        <f t="shared" si="304"/>
        <v/>
      </c>
      <c r="O1139" s="62"/>
      <c r="P1139" s="62"/>
      <c r="Q1139" s="62"/>
      <c r="S1139" s="62"/>
      <c r="U1139" s="36" t="str">
        <f t="shared" si="310"/>
        <v/>
      </c>
      <c r="Y1139" s="58" t="str">
        <f t="shared" si="307"/>
        <v/>
      </c>
      <c r="AA1139" s="58" t="str">
        <f t="shared" si="308"/>
        <v/>
      </c>
    </row>
    <row r="1140" spans="6:27">
      <c r="F1140" s="68" t="str">
        <f t="shared" si="311"/>
        <v/>
      </c>
      <c r="G1140" s="62" t="str">
        <f t="shared" si="312"/>
        <v/>
      </c>
      <c r="H1140" s="62" t="str">
        <f t="shared" si="313"/>
        <v/>
      </c>
      <c r="I1140" s="62" t="str">
        <f t="shared" si="314"/>
        <v/>
      </c>
      <c r="J1140" s="69" t="str">
        <f t="shared" si="305"/>
        <v/>
      </c>
      <c r="K1140" s="62" t="str">
        <f t="shared" si="315"/>
        <v/>
      </c>
      <c r="L1140" s="69" t="str">
        <f t="shared" si="306"/>
        <v/>
      </c>
      <c r="M1140" s="62"/>
      <c r="N1140" s="62" t="str">
        <f t="shared" si="304"/>
        <v/>
      </c>
      <c r="O1140" s="62"/>
      <c r="P1140" s="62"/>
      <c r="Q1140" s="62"/>
      <c r="S1140" s="62"/>
      <c r="U1140" s="36" t="str">
        <f t="shared" si="310"/>
        <v/>
      </c>
      <c r="Y1140" s="58" t="str">
        <f t="shared" si="307"/>
        <v/>
      </c>
      <c r="AA1140" s="58" t="str">
        <f t="shared" si="308"/>
        <v/>
      </c>
    </row>
    <row r="1141" spans="6:27">
      <c r="F1141" s="68" t="str">
        <f t="shared" si="311"/>
        <v/>
      </c>
      <c r="G1141" s="62" t="str">
        <f t="shared" si="312"/>
        <v/>
      </c>
      <c r="H1141" s="62" t="str">
        <f t="shared" si="313"/>
        <v/>
      </c>
      <c r="I1141" s="62" t="str">
        <f t="shared" si="314"/>
        <v/>
      </c>
      <c r="J1141" s="69" t="str">
        <f t="shared" si="305"/>
        <v/>
      </c>
      <c r="K1141" s="62" t="str">
        <f t="shared" si="315"/>
        <v/>
      </c>
      <c r="L1141" s="69" t="str">
        <f t="shared" si="306"/>
        <v/>
      </c>
      <c r="M1141" s="62"/>
      <c r="N1141" s="62" t="str">
        <f t="shared" si="304"/>
        <v/>
      </c>
      <c r="O1141" s="62"/>
      <c r="P1141" s="62"/>
      <c r="Q1141" s="62"/>
      <c r="S1141" s="62"/>
      <c r="U1141" s="36" t="str">
        <f t="shared" si="310"/>
        <v/>
      </c>
      <c r="Y1141" s="58" t="str">
        <f t="shared" si="307"/>
        <v/>
      </c>
      <c r="AA1141" s="58" t="str">
        <f t="shared" si="308"/>
        <v/>
      </c>
    </row>
    <row r="1142" spans="6:27">
      <c r="F1142" s="68" t="str">
        <f t="shared" si="311"/>
        <v/>
      </c>
      <c r="G1142" s="62" t="str">
        <f t="shared" si="312"/>
        <v/>
      </c>
      <c r="H1142" s="62" t="str">
        <f t="shared" si="313"/>
        <v/>
      </c>
      <c r="I1142" s="62" t="str">
        <f t="shared" si="314"/>
        <v/>
      </c>
      <c r="J1142" s="69" t="str">
        <f t="shared" si="305"/>
        <v/>
      </c>
      <c r="K1142" s="62" t="str">
        <f t="shared" si="315"/>
        <v/>
      </c>
      <c r="L1142" s="69" t="str">
        <f t="shared" si="306"/>
        <v/>
      </c>
      <c r="M1142" s="62"/>
      <c r="N1142" s="62" t="str">
        <f t="shared" si="304"/>
        <v/>
      </c>
      <c r="O1142" s="62"/>
      <c r="P1142" s="62"/>
      <c r="Q1142" s="62"/>
      <c r="S1142" s="62"/>
      <c r="U1142" s="36" t="str">
        <f t="shared" si="310"/>
        <v/>
      </c>
      <c r="Y1142" s="58" t="str">
        <f t="shared" si="307"/>
        <v/>
      </c>
      <c r="AA1142" s="58" t="str">
        <f t="shared" si="308"/>
        <v/>
      </c>
    </row>
    <row r="1143" spans="6:27">
      <c r="F1143" s="68" t="str">
        <f t="shared" si="311"/>
        <v/>
      </c>
      <c r="G1143" s="62" t="str">
        <f t="shared" si="312"/>
        <v/>
      </c>
      <c r="H1143" s="62" t="str">
        <f t="shared" si="313"/>
        <v/>
      </c>
      <c r="I1143" s="62" t="str">
        <f t="shared" si="314"/>
        <v/>
      </c>
      <c r="J1143" s="69" t="str">
        <f t="shared" si="305"/>
        <v/>
      </c>
      <c r="K1143" s="62" t="str">
        <f t="shared" si="315"/>
        <v/>
      </c>
      <c r="L1143" s="69" t="str">
        <f t="shared" si="306"/>
        <v/>
      </c>
      <c r="M1143" s="62"/>
      <c r="N1143" s="62" t="str">
        <f t="shared" si="304"/>
        <v/>
      </c>
      <c r="O1143" s="62"/>
      <c r="P1143" s="62"/>
      <c r="Q1143" s="62"/>
      <c r="S1143" s="62"/>
      <c r="U1143" s="36" t="str">
        <f t="shared" si="310"/>
        <v/>
      </c>
      <c r="Y1143" s="58" t="str">
        <f t="shared" si="307"/>
        <v/>
      </c>
      <c r="AA1143" s="58" t="str">
        <f t="shared" si="308"/>
        <v/>
      </c>
    </row>
    <row r="1144" spans="6:27">
      <c r="F1144" s="68" t="str">
        <f t="shared" si="311"/>
        <v/>
      </c>
      <c r="G1144" s="62" t="str">
        <f t="shared" si="312"/>
        <v/>
      </c>
      <c r="H1144" s="62" t="str">
        <f t="shared" si="313"/>
        <v/>
      </c>
      <c r="I1144" s="62" t="str">
        <f t="shared" si="314"/>
        <v/>
      </c>
      <c r="J1144" s="69" t="str">
        <f t="shared" si="305"/>
        <v/>
      </c>
      <c r="K1144" s="62" t="str">
        <f t="shared" si="315"/>
        <v/>
      </c>
      <c r="L1144" s="69" t="str">
        <f t="shared" si="306"/>
        <v/>
      </c>
      <c r="M1144" s="62"/>
      <c r="N1144" s="62" t="str">
        <f t="shared" si="304"/>
        <v/>
      </c>
      <c r="O1144" s="62"/>
      <c r="P1144" s="62"/>
      <c r="Q1144" s="62"/>
      <c r="S1144" s="62"/>
      <c r="U1144" s="36" t="str">
        <f t="shared" si="310"/>
        <v/>
      </c>
      <c r="Y1144" s="58" t="str">
        <f t="shared" si="307"/>
        <v/>
      </c>
      <c r="AA1144" s="58" t="str">
        <f t="shared" si="308"/>
        <v/>
      </c>
    </row>
    <row r="1145" spans="6:27">
      <c r="F1145" s="68" t="str">
        <f t="shared" si="311"/>
        <v/>
      </c>
      <c r="G1145" s="62" t="str">
        <f t="shared" si="312"/>
        <v/>
      </c>
      <c r="H1145" s="62" t="str">
        <f t="shared" si="313"/>
        <v/>
      </c>
      <c r="I1145" s="62" t="str">
        <f t="shared" si="314"/>
        <v/>
      </c>
      <c r="J1145" s="69" t="str">
        <f t="shared" si="305"/>
        <v/>
      </c>
      <c r="K1145" s="62" t="str">
        <f t="shared" si="315"/>
        <v/>
      </c>
      <c r="L1145" s="69" t="str">
        <f t="shared" si="306"/>
        <v/>
      </c>
      <c r="M1145" s="62"/>
      <c r="N1145" s="62" t="str">
        <f t="shared" si="304"/>
        <v/>
      </c>
      <c r="O1145" s="62"/>
      <c r="P1145" s="62"/>
      <c r="Q1145" s="62"/>
      <c r="S1145" s="62"/>
      <c r="U1145" s="36" t="str">
        <f t="shared" si="310"/>
        <v/>
      </c>
      <c r="Y1145" s="58" t="str">
        <f t="shared" si="307"/>
        <v/>
      </c>
      <c r="AA1145" s="58" t="str">
        <f t="shared" si="308"/>
        <v/>
      </c>
    </row>
    <row r="1146" spans="6:27">
      <c r="F1146" s="68" t="str">
        <f t="shared" si="311"/>
        <v/>
      </c>
      <c r="G1146" s="62" t="str">
        <f t="shared" si="312"/>
        <v/>
      </c>
      <c r="H1146" s="62" t="str">
        <f t="shared" si="313"/>
        <v/>
      </c>
      <c r="I1146" s="62" t="str">
        <f t="shared" si="314"/>
        <v/>
      </c>
      <c r="J1146" s="69" t="str">
        <f t="shared" si="305"/>
        <v/>
      </c>
      <c r="K1146" s="62" t="str">
        <f t="shared" si="315"/>
        <v/>
      </c>
      <c r="L1146" s="69" t="str">
        <f t="shared" si="306"/>
        <v/>
      </c>
      <c r="M1146" s="62"/>
      <c r="N1146" s="62" t="str">
        <f t="shared" si="304"/>
        <v/>
      </c>
      <c r="O1146" s="62"/>
      <c r="P1146" s="62"/>
      <c r="Q1146" s="62"/>
      <c r="S1146" s="62"/>
      <c r="U1146" s="36" t="str">
        <f t="shared" si="310"/>
        <v/>
      </c>
      <c r="Y1146" s="58" t="str">
        <f t="shared" si="307"/>
        <v/>
      </c>
      <c r="AA1146" s="58" t="str">
        <f t="shared" si="308"/>
        <v/>
      </c>
    </row>
    <row r="1147" spans="6:27">
      <c r="F1147" s="68" t="str">
        <f t="shared" si="311"/>
        <v/>
      </c>
      <c r="G1147" s="62" t="str">
        <f t="shared" si="312"/>
        <v/>
      </c>
      <c r="H1147" s="62" t="str">
        <f t="shared" si="313"/>
        <v/>
      </c>
      <c r="I1147" s="62" t="str">
        <f t="shared" si="314"/>
        <v/>
      </c>
      <c r="J1147" s="69" t="str">
        <f t="shared" si="305"/>
        <v/>
      </c>
      <c r="K1147" s="62" t="str">
        <f t="shared" si="315"/>
        <v/>
      </c>
      <c r="L1147" s="69" t="str">
        <f t="shared" si="306"/>
        <v/>
      </c>
      <c r="M1147" s="62"/>
      <c r="N1147" s="62" t="str">
        <f t="shared" si="304"/>
        <v/>
      </c>
      <c r="O1147" s="62"/>
      <c r="P1147" s="62"/>
      <c r="Q1147" s="62"/>
      <c r="S1147" s="62"/>
      <c r="U1147" s="36" t="str">
        <f t="shared" si="310"/>
        <v/>
      </c>
      <c r="Y1147" s="58" t="str">
        <f t="shared" si="307"/>
        <v/>
      </c>
      <c r="AA1147" s="58" t="str">
        <f t="shared" si="308"/>
        <v/>
      </c>
    </row>
    <row r="1148" spans="6:27">
      <c r="F1148" s="68" t="str">
        <f t="shared" si="311"/>
        <v/>
      </c>
      <c r="G1148" s="62" t="str">
        <f t="shared" si="312"/>
        <v/>
      </c>
      <c r="H1148" s="62" t="str">
        <f t="shared" si="313"/>
        <v/>
      </c>
      <c r="I1148" s="62" t="str">
        <f t="shared" si="314"/>
        <v/>
      </c>
      <c r="J1148" s="69" t="str">
        <f t="shared" si="305"/>
        <v/>
      </c>
      <c r="K1148" s="62" t="str">
        <f t="shared" si="315"/>
        <v/>
      </c>
      <c r="L1148" s="69" t="str">
        <f t="shared" si="306"/>
        <v/>
      </c>
      <c r="M1148" s="62"/>
      <c r="N1148" s="62" t="str">
        <f t="shared" si="304"/>
        <v/>
      </c>
      <c r="O1148" s="62"/>
      <c r="P1148" s="62"/>
      <c r="Q1148" s="62"/>
      <c r="S1148" s="62"/>
      <c r="U1148" s="36" t="str">
        <f t="shared" si="310"/>
        <v/>
      </c>
      <c r="Y1148" s="58" t="str">
        <f t="shared" si="307"/>
        <v/>
      </c>
      <c r="AA1148" s="58" t="str">
        <f t="shared" si="308"/>
        <v/>
      </c>
    </row>
    <row r="1149" spans="6:27">
      <c r="F1149" s="68" t="str">
        <f t="shared" si="311"/>
        <v/>
      </c>
      <c r="G1149" s="62" t="str">
        <f t="shared" si="312"/>
        <v/>
      </c>
      <c r="H1149" s="62" t="str">
        <f t="shared" si="313"/>
        <v/>
      </c>
      <c r="I1149" s="62" t="str">
        <f t="shared" si="314"/>
        <v/>
      </c>
      <c r="J1149" s="69" t="str">
        <f t="shared" si="305"/>
        <v/>
      </c>
      <c r="K1149" s="62" t="str">
        <f t="shared" si="315"/>
        <v/>
      </c>
      <c r="L1149" s="69" t="str">
        <f t="shared" si="306"/>
        <v/>
      </c>
      <c r="M1149" s="62"/>
      <c r="N1149" s="62" t="str">
        <f t="shared" si="304"/>
        <v/>
      </c>
      <c r="O1149" s="62"/>
      <c r="P1149" s="62"/>
      <c r="Q1149" s="62"/>
      <c r="S1149" s="62"/>
      <c r="U1149" s="36" t="str">
        <f t="shared" si="310"/>
        <v/>
      </c>
      <c r="Y1149" s="58" t="str">
        <f t="shared" si="307"/>
        <v/>
      </c>
      <c r="AA1149" s="58" t="str">
        <f t="shared" si="308"/>
        <v/>
      </c>
    </row>
    <row r="1150" spans="6:27">
      <c r="F1150" s="68" t="str">
        <f t="shared" si="311"/>
        <v/>
      </c>
      <c r="G1150" s="62" t="str">
        <f t="shared" si="312"/>
        <v/>
      </c>
      <c r="H1150" s="62" t="str">
        <f t="shared" si="313"/>
        <v/>
      </c>
      <c r="I1150" s="62" t="str">
        <f t="shared" si="314"/>
        <v/>
      </c>
      <c r="J1150" s="69" t="str">
        <f t="shared" si="305"/>
        <v/>
      </c>
      <c r="K1150" s="62" t="str">
        <f t="shared" si="315"/>
        <v/>
      </c>
      <c r="L1150" s="69" t="str">
        <f t="shared" si="306"/>
        <v/>
      </c>
      <c r="M1150" s="62"/>
      <c r="N1150" s="62" t="str">
        <f t="shared" si="304"/>
        <v/>
      </c>
      <c r="O1150" s="62"/>
      <c r="P1150" s="62"/>
      <c r="Q1150" s="62"/>
      <c r="S1150" s="62"/>
      <c r="U1150" s="36" t="str">
        <f t="shared" si="310"/>
        <v/>
      </c>
      <c r="Y1150" s="58" t="str">
        <f t="shared" si="307"/>
        <v/>
      </c>
      <c r="AA1150" s="58" t="str">
        <f t="shared" si="308"/>
        <v/>
      </c>
    </row>
    <row r="1151" spans="6:27">
      <c r="F1151" s="68" t="str">
        <f t="shared" si="311"/>
        <v/>
      </c>
      <c r="G1151" s="62" t="str">
        <f t="shared" si="312"/>
        <v/>
      </c>
      <c r="H1151" s="62" t="str">
        <f t="shared" si="313"/>
        <v/>
      </c>
      <c r="I1151" s="62" t="str">
        <f t="shared" si="314"/>
        <v/>
      </c>
      <c r="J1151" s="69" t="str">
        <f t="shared" si="305"/>
        <v/>
      </c>
      <c r="K1151" s="62" t="str">
        <f t="shared" si="315"/>
        <v/>
      </c>
      <c r="L1151" s="69" t="str">
        <f t="shared" si="306"/>
        <v/>
      </c>
      <c r="M1151" s="62"/>
      <c r="N1151" s="62" t="str">
        <f t="shared" si="304"/>
        <v/>
      </c>
      <c r="O1151" s="62"/>
      <c r="P1151" s="62"/>
      <c r="Q1151" s="62"/>
      <c r="S1151" s="62"/>
      <c r="U1151" s="36" t="str">
        <f t="shared" si="310"/>
        <v/>
      </c>
      <c r="Y1151" s="58" t="str">
        <f t="shared" si="307"/>
        <v/>
      </c>
      <c r="AA1151" s="58" t="str">
        <f t="shared" si="308"/>
        <v/>
      </c>
    </row>
    <row r="1152" spans="6:27">
      <c r="F1152" s="68" t="str">
        <f t="shared" si="311"/>
        <v/>
      </c>
      <c r="G1152" s="62" t="str">
        <f t="shared" si="312"/>
        <v/>
      </c>
      <c r="H1152" s="62" t="str">
        <f t="shared" si="313"/>
        <v/>
      </c>
      <c r="I1152" s="62" t="str">
        <f t="shared" si="314"/>
        <v/>
      </c>
      <c r="J1152" s="69" t="str">
        <f t="shared" si="305"/>
        <v/>
      </c>
      <c r="K1152" s="62" t="str">
        <f t="shared" si="315"/>
        <v/>
      </c>
      <c r="L1152" s="69" t="str">
        <f t="shared" si="306"/>
        <v/>
      </c>
      <c r="M1152" s="62"/>
      <c r="N1152" s="62" t="str">
        <f t="shared" si="304"/>
        <v/>
      </c>
      <c r="O1152" s="62"/>
      <c r="P1152" s="62"/>
      <c r="Q1152" s="62"/>
      <c r="S1152" s="62"/>
      <c r="U1152" s="36" t="str">
        <f t="shared" si="310"/>
        <v/>
      </c>
      <c r="Y1152" s="58" t="str">
        <f t="shared" si="307"/>
        <v/>
      </c>
      <c r="AA1152" s="58" t="str">
        <f t="shared" si="308"/>
        <v/>
      </c>
    </row>
    <row r="1153" spans="6:27">
      <c r="F1153" s="68" t="str">
        <f t="shared" si="311"/>
        <v/>
      </c>
      <c r="G1153" s="62" t="str">
        <f t="shared" si="312"/>
        <v/>
      </c>
      <c r="H1153" s="62" t="str">
        <f t="shared" si="313"/>
        <v/>
      </c>
      <c r="I1153" s="62" t="str">
        <f t="shared" si="314"/>
        <v/>
      </c>
      <c r="J1153" s="69" t="str">
        <f t="shared" si="305"/>
        <v/>
      </c>
      <c r="K1153" s="62" t="str">
        <f t="shared" si="315"/>
        <v/>
      </c>
      <c r="L1153" s="69" t="str">
        <f t="shared" si="306"/>
        <v/>
      </c>
      <c r="M1153" s="62"/>
      <c r="N1153" s="62" t="str">
        <f t="shared" ref="N1153:N1216" si="316">IF(F1153="","",G1153-K1153)</f>
        <v/>
      </c>
      <c r="O1153" s="62"/>
      <c r="P1153" s="62"/>
      <c r="Q1153" s="62"/>
      <c r="S1153" s="62"/>
      <c r="U1153" s="36" t="str">
        <f t="shared" si="310"/>
        <v/>
      </c>
      <c r="Y1153" s="58" t="str">
        <f t="shared" si="307"/>
        <v/>
      </c>
      <c r="AA1153" s="58" t="str">
        <f t="shared" si="308"/>
        <v/>
      </c>
    </row>
    <row r="1154" spans="6:27">
      <c r="F1154" s="68" t="str">
        <f t="shared" si="311"/>
        <v/>
      </c>
      <c r="G1154" s="62" t="str">
        <f t="shared" si="312"/>
        <v/>
      </c>
      <c r="H1154" s="62" t="str">
        <f t="shared" si="313"/>
        <v/>
      </c>
      <c r="I1154" s="62" t="str">
        <f t="shared" si="314"/>
        <v/>
      </c>
      <c r="J1154" s="69" t="str">
        <f t="shared" si="305"/>
        <v/>
      </c>
      <c r="K1154" s="62" t="str">
        <f t="shared" si="315"/>
        <v/>
      </c>
      <c r="L1154" s="69" t="str">
        <f t="shared" si="306"/>
        <v/>
      </c>
      <c r="M1154" s="62"/>
      <c r="N1154" s="62" t="str">
        <f t="shared" si="316"/>
        <v/>
      </c>
      <c r="O1154" s="62"/>
      <c r="P1154" s="62"/>
      <c r="Q1154" s="62"/>
      <c r="S1154" s="62"/>
      <c r="U1154" s="36" t="str">
        <f t="shared" si="310"/>
        <v/>
      </c>
      <c r="Y1154" s="58" t="str">
        <f t="shared" si="307"/>
        <v/>
      </c>
      <c r="AA1154" s="58" t="str">
        <f t="shared" si="308"/>
        <v/>
      </c>
    </row>
    <row r="1155" spans="6:27">
      <c r="F1155" s="68" t="str">
        <f t="shared" si="311"/>
        <v/>
      </c>
      <c r="G1155" s="62" t="str">
        <f t="shared" si="312"/>
        <v/>
      </c>
      <c r="H1155" s="62" t="str">
        <f t="shared" si="313"/>
        <v/>
      </c>
      <c r="I1155" s="62" t="str">
        <f t="shared" si="314"/>
        <v/>
      </c>
      <c r="J1155" s="69" t="str">
        <f t="shared" si="305"/>
        <v/>
      </c>
      <c r="K1155" s="62" t="str">
        <f t="shared" si="315"/>
        <v/>
      </c>
      <c r="L1155" s="69" t="str">
        <f t="shared" si="306"/>
        <v/>
      </c>
      <c r="M1155" s="62"/>
      <c r="N1155" s="62" t="str">
        <f t="shared" si="316"/>
        <v/>
      </c>
      <c r="O1155" s="62"/>
      <c r="P1155" s="62"/>
      <c r="Q1155" s="62"/>
      <c r="S1155" s="62"/>
      <c r="U1155" s="36" t="str">
        <f t="shared" si="310"/>
        <v/>
      </c>
      <c r="Y1155" s="58" t="str">
        <f t="shared" si="307"/>
        <v/>
      </c>
      <c r="AA1155" s="58" t="str">
        <f t="shared" si="308"/>
        <v/>
      </c>
    </row>
    <row r="1156" spans="6:27">
      <c r="F1156" s="68" t="str">
        <f t="shared" si="311"/>
        <v/>
      </c>
      <c r="G1156" s="62" t="str">
        <f t="shared" si="312"/>
        <v/>
      </c>
      <c r="H1156" s="62" t="str">
        <f t="shared" si="313"/>
        <v/>
      </c>
      <c r="I1156" s="62" t="str">
        <f t="shared" si="314"/>
        <v/>
      </c>
      <c r="J1156" s="69" t="str">
        <f t="shared" si="305"/>
        <v/>
      </c>
      <c r="K1156" s="62" t="str">
        <f t="shared" si="315"/>
        <v/>
      </c>
      <c r="L1156" s="69" t="str">
        <f t="shared" si="306"/>
        <v/>
      </c>
      <c r="M1156" s="62"/>
      <c r="N1156" s="62" t="str">
        <f t="shared" si="316"/>
        <v/>
      </c>
      <c r="O1156" s="62"/>
      <c r="P1156" s="62"/>
      <c r="Q1156" s="62"/>
      <c r="S1156" s="62"/>
      <c r="U1156" s="36" t="str">
        <f t="shared" si="310"/>
        <v/>
      </c>
      <c r="Y1156" s="58" t="str">
        <f t="shared" si="307"/>
        <v/>
      </c>
      <c r="AA1156" s="58" t="str">
        <f t="shared" si="308"/>
        <v/>
      </c>
    </row>
    <row r="1157" spans="6:27">
      <c r="F1157" s="68" t="str">
        <f t="shared" si="311"/>
        <v/>
      </c>
      <c r="G1157" s="62" t="str">
        <f t="shared" si="312"/>
        <v/>
      </c>
      <c r="H1157" s="62" t="str">
        <f t="shared" si="313"/>
        <v/>
      </c>
      <c r="I1157" s="62" t="str">
        <f t="shared" si="314"/>
        <v/>
      </c>
      <c r="J1157" s="69" t="str">
        <f t="shared" si="305"/>
        <v/>
      </c>
      <c r="K1157" s="62" t="str">
        <f t="shared" si="315"/>
        <v/>
      </c>
      <c r="L1157" s="69" t="str">
        <f t="shared" si="306"/>
        <v/>
      </c>
      <c r="M1157" s="62"/>
      <c r="N1157" s="62" t="str">
        <f t="shared" si="316"/>
        <v/>
      </c>
      <c r="O1157" s="62"/>
      <c r="P1157" s="62"/>
      <c r="Q1157" s="62"/>
      <c r="S1157" s="62"/>
      <c r="U1157" s="36" t="str">
        <f t="shared" si="310"/>
        <v/>
      </c>
      <c r="Y1157" s="58" t="str">
        <f t="shared" si="307"/>
        <v/>
      </c>
      <c r="AA1157" s="58" t="str">
        <f t="shared" si="308"/>
        <v/>
      </c>
    </row>
    <row r="1158" spans="6:27">
      <c r="F1158" s="68" t="str">
        <f t="shared" si="311"/>
        <v/>
      </c>
      <c r="G1158" s="62" t="str">
        <f t="shared" si="312"/>
        <v/>
      </c>
      <c r="H1158" s="62" t="str">
        <f t="shared" si="313"/>
        <v/>
      </c>
      <c r="I1158" s="62" t="str">
        <f t="shared" si="314"/>
        <v/>
      </c>
      <c r="J1158" s="69" t="str">
        <f t="shared" si="305"/>
        <v/>
      </c>
      <c r="K1158" s="62" t="str">
        <f t="shared" si="315"/>
        <v/>
      </c>
      <c r="L1158" s="69" t="str">
        <f t="shared" si="306"/>
        <v/>
      </c>
      <c r="M1158" s="62"/>
      <c r="N1158" s="62" t="str">
        <f t="shared" si="316"/>
        <v/>
      </c>
      <c r="O1158" s="62"/>
      <c r="P1158" s="62"/>
      <c r="Q1158" s="62"/>
      <c r="S1158" s="62"/>
      <c r="U1158" s="36" t="str">
        <f t="shared" si="310"/>
        <v/>
      </c>
      <c r="Y1158" s="58" t="str">
        <f t="shared" si="307"/>
        <v/>
      </c>
      <c r="AA1158" s="58" t="str">
        <f t="shared" si="308"/>
        <v/>
      </c>
    </row>
    <row r="1159" spans="6:27">
      <c r="F1159" s="68" t="str">
        <f t="shared" si="311"/>
        <v/>
      </c>
      <c r="G1159" s="62" t="str">
        <f t="shared" si="312"/>
        <v/>
      </c>
      <c r="H1159" s="62" t="str">
        <f t="shared" si="313"/>
        <v/>
      </c>
      <c r="I1159" s="62" t="str">
        <f t="shared" si="314"/>
        <v/>
      </c>
      <c r="J1159" s="69" t="str">
        <f t="shared" si="305"/>
        <v/>
      </c>
      <c r="K1159" s="62" t="str">
        <f t="shared" si="315"/>
        <v/>
      </c>
      <c r="L1159" s="69" t="str">
        <f t="shared" si="306"/>
        <v/>
      </c>
      <c r="M1159" s="62"/>
      <c r="N1159" s="62" t="str">
        <f t="shared" si="316"/>
        <v/>
      </c>
      <c r="O1159" s="62"/>
      <c r="P1159" s="62"/>
      <c r="Q1159" s="62"/>
      <c r="S1159" s="62"/>
      <c r="U1159" s="36" t="str">
        <f t="shared" si="310"/>
        <v/>
      </c>
      <c r="Y1159" s="58" t="str">
        <f t="shared" si="307"/>
        <v/>
      </c>
      <c r="AA1159" s="58" t="str">
        <f t="shared" si="308"/>
        <v/>
      </c>
    </row>
    <row r="1160" spans="6:27">
      <c r="F1160" s="68" t="str">
        <f t="shared" si="311"/>
        <v/>
      </c>
      <c r="G1160" s="62" t="str">
        <f t="shared" si="312"/>
        <v/>
      </c>
      <c r="H1160" s="62" t="str">
        <f t="shared" si="313"/>
        <v/>
      </c>
      <c r="I1160" s="62" t="str">
        <f t="shared" si="314"/>
        <v/>
      </c>
      <c r="J1160" s="69" t="str">
        <f t="shared" si="305"/>
        <v/>
      </c>
      <c r="K1160" s="62" t="str">
        <f t="shared" si="315"/>
        <v/>
      </c>
      <c r="L1160" s="69" t="str">
        <f t="shared" si="306"/>
        <v/>
      </c>
      <c r="M1160" s="62"/>
      <c r="N1160" s="62" t="str">
        <f t="shared" si="316"/>
        <v/>
      </c>
      <c r="O1160" s="62"/>
      <c r="P1160" s="62"/>
      <c r="Q1160" s="62"/>
      <c r="S1160" s="62"/>
      <c r="U1160" s="36" t="str">
        <f t="shared" si="310"/>
        <v/>
      </c>
      <c r="Y1160" s="58" t="str">
        <f t="shared" si="307"/>
        <v/>
      </c>
      <c r="AA1160" s="58" t="str">
        <f t="shared" si="308"/>
        <v/>
      </c>
    </row>
    <row r="1161" spans="6:27">
      <c r="F1161" s="68" t="str">
        <f t="shared" si="311"/>
        <v/>
      </c>
      <c r="G1161" s="62" t="str">
        <f t="shared" si="312"/>
        <v/>
      </c>
      <c r="H1161" s="62" t="str">
        <f t="shared" si="313"/>
        <v/>
      </c>
      <c r="I1161" s="62" t="str">
        <f t="shared" si="314"/>
        <v/>
      </c>
      <c r="J1161" s="69" t="str">
        <f t="shared" ref="J1161:J1224" si="317">IF(F1161="","",J1160+I1161)</f>
        <v/>
      </c>
      <c r="K1161" s="62" t="str">
        <f t="shared" si="315"/>
        <v/>
      </c>
      <c r="L1161" s="69" t="str">
        <f t="shared" ref="L1161:L1224" si="318">IF(F1161="","",L1160+K1161)</f>
        <v/>
      </c>
      <c r="M1161" s="62"/>
      <c r="N1161" s="62" t="str">
        <f t="shared" si="316"/>
        <v/>
      </c>
      <c r="O1161" s="62"/>
      <c r="P1161" s="62"/>
      <c r="Q1161" s="62"/>
      <c r="S1161" s="62"/>
      <c r="U1161" s="36" t="str">
        <f t="shared" si="310"/>
        <v/>
      </c>
      <c r="Y1161" s="58" t="str">
        <f t="shared" ref="Y1161:Y1224" si="319">IF(U1161="","",Y1160+X1161)</f>
        <v/>
      </c>
      <c r="AA1161" s="58" t="str">
        <f t="shared" ref="AA1161:AA1224" si="320">IF(U1161="","",AA1160+Z1161)</f>
        <v/>
      </c>
    </row>
    <row r="1162" spans="6:27">
      <c r="F1162" s="68" t="str">
        <f t="shared" si="311"/>
        <v/>
      </c>
      <c r="G1162" s="62" t="str">
        <f t="shared" si="312"/>
        <v/>
      </c>
      <c r="H1162" s="62" t="str">
        <f t="shared" si="313"/>
        <v/>
      </c>
      <c r="I1162" s="62" t="str">
        <f t="shared" si="314"/>
        <v/>
      </c>
      <c r="J1162" s="69" t="str">
        <f t="shared" si="317"/>
        <v/>
      </c>
      <c r="K1162" s="62" t="str">
        <f t="shared" si="315"/>
        <v/>
      </c>
      <c r="L1162" s="69" t="str">
        <f t="shared" si="318"/>
        <v/>
      </c>
      <c r="M1162" s="62"/>
      <c r="N1162" s="62" t="str">
        <f t="shared" si="316"/>
        <v/>
      </c>
      <c r="O1162" s="62"/>
      <c r="P1162" s="62"/>
      <c r="Q1162" s="62"/>
      <c r="S1162" s="62"/>
      <c r="U1162" s="36" t="str">
        <f t="shared" ref="U1162:U1225" si="321">IF(U1161="","",IF(($D$8*12)+1&gt;U1161+1,U1161+1,""))</f>
        <v/>
      </c>
      <c r="Y1162" s="58" t="str">
        <f t="shared" si="319"/>
        <v/>
      </c>
      <c r="AA1162" s="58" t="str">
        <f t="shared" si="320"/>
        <v/>
      </c>
    </row>
    <row r="1163" spans="6:27">
      <c r="F1163" s="68" t="str">
        <f t="shared" ref="F1163:F1226" si="322">IF(N1162&lt;0,"",IF(F1162="","",IF(($C$8*12)+1&gt;F1162+1,F1162+1,"")))</f>
        <v/>
      </c>
      <c r="G1163" s="62" t="str">
        <f t="shared" ref="G1163:G1226" si="323">IF(F1163="","",N1162)</f>
        <v/>
      </c>
      <c r="H1163" s="62" t="str">
        <f t="shared" ref="H1163:H1226" si="324">IF(F1163="","",H1162)</f>
        <v/>
      </c>
      <c r="I1163" s="62" t="str">
        <f t="shared" ref="I1163:I1226" si="325">IF(F1163="","",($C$7/12)*G1163)</f>
        <v/>
      </c>
      <c r="J1163" s="69" t="str">
        <f t="shared" si="317"/>
        <v/>
      </c>
      <c r="K1163" s="62" t="str">
        <f t="shared" ref="K1163:K1226" si="326">IF(F1163="","",H1163-I1163)</f>
        <v/>
      </c>
      <c r="L1163" s="69" t="str">
        <f t="shared" si="318"/>
        <v/>
      </c>
      <c r="M1163" s="62"/>
      <c r="N1163" s="62" t="str">
        <f t="shared" si="316"/>
        <v/>
      </c>
      <c r="O1163" s="62"/>
      <c r="P1163" s="62"/>
      <c r="Q1163" s="62"/>
      <c r="S1163" s="62"/>
      <c r="U1163" s="36" t="str">
        <f t="shared" si="321"/>
        <v/>
      </c>
      <c r="Y1163" s="58" t="str">
        <f t="shared" si="319"/>
        <v/>
      </c>
      <c r="AA1163" s="58" t="str">
        <f t="shared" si="320"/>
        <v/>
      </c>
    </row>
    <row r="1164" spans="6:27">
      <c r="F1164" s="68" t="str">
        <f t="shared" si="322"/>
        <v/>
      </c>
      <c r="G1164" s="62" t="str">
        <f t="shared" si="323"/>
        <v/>
      </c>
      <c r="H1164" s="62" t="str">
        <f t="shared" si="324"/>
        <v/>
      </c>
      <c r="I1164" s="62" t="str">
        <f t="shared" si="325"/>
        <v/>
      </c>
      <c r="J1164" s="69" t="str">
        <f t="shared" si="317"/>
        <v/>
      </c>
      <c r="K1164" s="62" t="str">
        <f t="shared" si="326"/>
        <v/>
      </c>
      <c r="L1164" s="69" t="str">
        <f t="shared" si="318"/>
        <v/>
      </c>
      <c r="M1164" s="62"/>
      <c r="N1164" s="62" t="str">
        <f t="shared" si="316"/>
        <v/>
      </c>
      <c r="O1164" s="62"/>
      <c r="P1164" s="62"/>
      <c r="Q1164" s="62"/>
      <c r="S1164" s="62"/>
      <c r="U1164" s="36" t="str">
        <f t="shared" si="321"/>
        <v/>
      </c>
      <c r="Y1164" s="58" t="str">
        <f t="shared" si="319"/>
        <v/>
      </c>
      <c r="AA1164" s="58" t="str">
        <f t="shared" si="320"/>
        <v/>
      </c>
    </row>
    <row r="1165" spans="6:27">
      <c r="F1165" s="68" t="str">
        <f t="shared" si="322"/>
        <v/>
      </c>
      <c r="G1165" s="62" t="str">
        <f t="shared" si="323"/>
        <v/>
      </c>
      <c r="H1165" s="62" t="str">
        <f t="shared" si="324"/>
        <v/>
      </c>
      <c r="I1165" s="62" t="str">
        <f t="shared" si="325"/>
        <v/>
      </c>
      <c r="J1165" s="69" t="str">
        <f t="shared" si="317"/>
        <v/>
      </c>
      <c r="K1165" s="62" t="str">
        <f t="shared" si="326"/>
        <v/>
      </c>
      <c r="L1165" s="69" t="str">
        <f t="shared" si="318"/>
        <v/>
      </c>
      <c r="M1165" s="62"/>
      <c r="N1165" s="62" t="str">
        <f t="shared" si="316"/>
        <v/>
      </c>
      <c r="O1165" s="62"/>
      <c r="P1165" s="62"/>
      <c r="Q1165" s="62"/>
      <c r="S1165" s="62"/>
      <c r="U1165" s="36" t="str">
        <f t="shared" si="321"/>
        <v/>
      </c>
      <c r="Y1165" s="58" t="str">
        <f t="shared" si="319"/>
        <v/>
      </c>
      <c r="AA1165" s="58" t="str">
        <f t="shared" si="320"/>
        <v/>
      </c>
    </row>
    <row r="1166" spans="6:27">
      <c r="F1166" s="68" t="str">
        <f t="shared" si="322"/>
        <v/>
      </c>
      <c r="G1166" s="62" t="str">
        <f t="shared" si="323"/>
        <v/>
      </c>
      <c r="H1166" s="62" t="str">
        <f t="shared" si="324"/>
        <v/>
      </c>
      <c r="I1166" s="62" t="str">
        <f t="shared" si="325"/>
        <v/>
      </c>
      <c r="J1166" s="69" t="str">
        <f t="shared" si="317"/>
        <v/>
      </c>
      <c r="K1166" s="62" t="str">
        <f t="shared" si="326"/>
        <v/>
      </c>
      <c r="L1166" s="69" t="str">
        <f t="shared" si="318"/>
        <v/>
      </c>
      <c r="M1166" s="62"/>
      <c r="N1166" s="62" t="str">
        <f t="shared" si="316"/>
        <v/>
      </c>
      <c r="O1166" s="62"/>
      <c r="P1166" s="62"/>
      <c r="Q1166" s="62"/>
      <c r="S1166" s="62"/>
      <c r="U1166" s="36" t="str">
        <f t="shared" si="321"/>
        <v/>
      </c>
      <c r="Y1166" s="58" t="str">
        <f t="shared" si="319"/>
        <v/>
      </c>
      <c r="AA1166" s="58" t="str">
        <f t="shared" si="320"/>
        <v/>
      </c>
    </row>
    <row r="1167" spans="6:27">
      <c r="F1167" s="68" t="str">
        <f t="shared" si="322"/>
        <v/>
      </c>
      <c r="G1167" s="62" t="str">
        <f t="shared" si="323"/>
        <v/>
      </c>
      <c r="H1167" s="62" t="str">
        <f t="shared" si="324"/>
        <v/>
      </c>
      <c r="I1167" s="62" t="str">
        <f t="shared" si="325"/>
        <v/>
      </c>
      <c r="J1167" s="69" t="str">
        <f t="shared" si="317"/>
        <v/>
      </c>
      <c r="K1167" s="62" t="str">
        <f t="shared" si="326"/>
        <v/>
      </c>
      <c r="L1167" s="69" t="str">
        <f t="shared" si="318"/>
        <v/>
      </c>
      <c r="M1167" s="62"/>
      <c r="N1167" s="62" t="str">
        <f t="shared" si="316"/>
        <v/>
      </c>
      <c r="O1167" s="62"/>
      <c r="P1167" s="62"/>
      <c r="Q1167" s="62"/>
      <c r="S1167" s="62"/>
      <c r="U1167" s="36" t="str">
        <f t="shared" si="321"/>
        <v/>
      </c>
      <c r="Y1167" s="58" t="str">
        <f t="shared" si="319"/>
        <v/>
      </c>
      <c r="AA1167" s="58" t="str">
        <f t="shared" si="320"/>
        <v/>
      </c>
    </row>
    <row r="1168" spans="6:27">
      <c r="F1168" s="68" t="str">
        <f t="shared" si="322"/>
        <v/>
      </c>
      <c r="G1168" s="62" t="str">
        <f t="shared" si="323"/>
        <v/>
      </c>
      <c r="H1168" s="62" t="str">
        <f t="shared" si="324"/>
        <v/>
      </c>
      <c r="I1168" s="62" t="str">
        <f t="shared" si="325"/>
        <v/>
      </c>
      <c r="J1168" s="69" t="str">
        <f t="shared" si="317"/>
        <v/>
      </c>
      <c r="K1168" s="62" t="str">
        <f t="shared" si="326"/>
        <v/>
      </c>
      <c r="L1168" s="69" t="str">
        <f t="shared" si="318"/>
        <v/>
      </c>
      <c r="M1168" s="62"/>
      <c r="N1168" s="62" t="str">
        <f t="shared" si="316"/>
        <v/>
      </c>
      <c r="O1168" s="62"/>
      <c r="P1168" s="62"/>
      <c r="Q1168" s="62"/>
      <c r="S1168" s="62"/>
      <c r="U1168" s="36" t="str">
        <f t="shared" si="321"/>
        <v/>
      </c>
      <c r="Y1168" s="58" t="str">
        <f t="shared" si="319"/>
        <v/>
      </c>
      <c r="AA1168" s="58" t="str">
        <f t="shared" si="320"/>
        <v/>
      </c>
    </row>
    <row r="1169" spans="6:27">
      <c r="F1169" s="68" t="str">
        <f t="shared" si="322"/>
        <v/>
      </c>
      <c r="G1169" s="62" t="str">
        <f t="shared" si="323"/>
        <v/>
      </c>
      <c r="H1169" s="62" t="str">
        <f t="shared" si="324"/>
        <v/>
      </c>
      <c r="I1169" s="62" t="str">
        <f t="shared" si="325"/>
        <v/>
      </c>
      <c r="J1169" s="69" t="str">
        <f t="shared" si="317"/>
        <v/>
      </c>
      <c r="K1169" s="62" t="str">
        <f t="shared" si="326"/>
        <v/>
      </c>
      <c r="L1169" s="69" t="str">
        <f t="shared" si="318"/>
        <v/>
      </c>
      <c r="M1169" s="62"/>
      <c r="N1169" s="62" t="str">
        <f t="shared" si="316"/>
        <v/>
      </c>
      <c r="O1169" s="62"/>
      <c r="P1169" s="62"/>
      <c r="Q1169" s="62"/>
      <c r="S1169" s="62"/>
      <c r="U1169" s="36" t="str">
        <f t="shared" si="321"/>
        <v/>
      </c>
      <c r="Y1169" s="58" t="str">
        <f t="shared" si="319"/>
        <v/>
      </c>
      <c r="AA1169" s="58" t="str">
        <f t="shared" si="320"/>
        <v/>
      </c>
    </row>
    <row r="1170" spans="6:27">
      <c r="F1170" s="68" t="str">
        <f t="shared" si="322"/>
        <v/>
      </c>
      <c r="G1170" s="62" t="str">
        <f t="shared" si="323"/>
        <v/>
      </c>
      <c r="H1170" s="62" t="str">
        <f t="shared" si="324"/>
        <v/>
      </c>
      <c r="I1170" s="62" t="str">
        <f t="shared" si="325"/>
        <v/>
      </c>
      <c r="J1170" s="69" t="str">
        <f t="shared" si="317"/>
        <v/>
      </c>
      <c r="K1170" s="62" t="str">
        <f t="shared" si="326"/>
        <v/>
      </c>
      <c r="L1170" s="69" t="str">
        <f t="shared" si="318"/>
        <v/>
      </c>
      <c r="M1170" s="62"/>
      <c r="N1170" s="62" t="str">
        <f t="shared" si="316"/>
        <v/>
      </c>
      <c r="O1170" s="62"/>
      <c r="P1170" s="62"/>
      <c r="Q1170" s="62"/>
      <c r="S1170" s="62"/>
      <c r="U1170" s="36" t="str">
        <f t="shared" si="321"/>
        <v/>
      </c>
      <c r="Y1170" s="58" t="str">
        <f t="shared" si="319"/>
        <v/>
      </c>
      <c r="AA1170" s="58" t="str">
        <f t="shared" si="320"/>
        <v/>
      </c>
    </row>
    <row r="1171" spans="6:27">
      <c r="F1171" s="68" t="str">
        <f t="shared" si="322"/>
        <v/>
      </c>
      <c r="G1171" s="62" t="str">
        <f t="shared" si="323"/>
        <v/>
      </c>
      <c r="H1171" s="62" t="str">
        <f t="shared" si="324"/>
        <v/>
      </c>
      <c r="I1171" s="62" t="str">
        <f t="shared" si="325"/>
        <v/>
      </c>
      <c r="J1171" s="69" t="str">
        <f t="shared" si="317"/>
        <v/>
      </c>
      <c r="K1171" s="62" t="str">
        <f t="shared" si="326"/>
        <v/>
      </c>
      <c r="L1171" s="69" t="str">
        <f t="shared" si="318"/>
        <v/>
      </c>
      <c r="M1171" s="62"/>
      <c r="N1171" s="62" t="str">
        <f t="shared" si="316"/>
        <v/>
      </c>
      <c r="O1171" s="62"/>
      <c r="P1171" s="62"/>
      <c r="Q1171" s="62"/>
      <c r="S1171" s="62"/>
      <c r="U1171" s="36" t="str">
        <f t="shared" si="321"/>
        <v/>
      </c>
      <c r="Y1171" s="58" t="str">
        <f t="shared" si="319"/>
        <v/>
      </c>
      <c r="AA1171" s="58" t="str">
        <f t="shared" si="320"/>
        <v/>
      </c>
    </row>
    <row r="1172" spans="6:27">
      <c r="F1172" s="68" t="str">
        <f t="shared" si="322"/>
        <v/>
      </c>
      <c r="G1172" s="62" t="str">
        <f t="shared" si="323"/>
        <v/>
      </c>
      <c r="H1172" s="62" t="str">
        <f t="shared" si="324"/>
        <v/>
      </c>
      <c r="I1172" s="62" t="str">
        <f t="shared" si="325"/>
        <v/>
      </c>
      <c r="J1172" s="69" t="str">
        <f t="shared" si="317"/>
        <v/>
      </c>
      <c r="K1172" s="62" t="str">
        <f t="shared" si="326"/>
        <v/>
      </c>
      <c r="L1172" s="69" t="str">
        <f t="shared" si="318"/>
        <v/>
      </c>
      <c r="M1172" s="62"/>
      <c r="N1172" s="62" t="str">
        <f t="shared" si="316"/>
        <v/>
      </c>
      <c r="O1172" s="62"/>
      <c r="P1172" s="62"/>
      <c r="Q1172" s="62"/>
      <c r="S1172" s="62"/>
      <c r="U1172" s="36" t="str">
        <f t="shared" si="321"/>
        <v/>
      </c>
      <c r="Y1172" s="58" t="str">
        <f t="shared" si="319"/>
        <v/>
      </c>
      <c r="AA1172" s="58" t="str">
        <f t="shared" si="320"/>
        <v/>
      </c>
    </row>
    <row r="1173" spans="6:27">
      <c r="F1173" s="68" t="str">
        <f t="shared" si="322"/>
        <v/>
      </c>
      <c r="G1173" s="62" t="str">
        <f t="shared" si="323"/>
        <v/>
      </c>
      <c r="H1173" s="62" t="str">
        <f t="shared" si="324"/>
        <v/>
      </c>
      <c r="I1173" s="62" t="str">
        <f t="shared" si="325"/>
        <v/>
      </c>
      <c r="J1173" s="69" t="str">
        <f t="shared" si="317"/>
        <v/>
      </c>
      <c r="K1173" s="62" t="str">
        <f t="shared" si="326"/>
        <v/>
      </c>
      <c r="L1173" s="69" t="str">
        <f t="shared" si="318"/>
        <v/>
      </c>
      <c r="M1173" s="62"/>
      <c r="N1173" s="62" t="str">
        <f t="shared" si="316"/>
        <v/>
      </c>
      <c r="O1173" s="62"/>
      <c r="P1173" s="62"/>
      <c r="Q1173" s="62"/>
      <c r="S1173" s="62"/>
      <c r="U1173" s="36" t="str">
        <f t="shared" si="321"/>
        <v/>
      </c>
      <c r="Y1173" s="58" t="str">
        <f t="shared" si="319"/>
        <v/>
      </c>
      <c r="AA1173" s="58" t="str">
        <f t="shared" si="320"/>
        <v/>
      </c>
    </row>
    <row r="1174" spans="6:27">
      <c r="F1174" s="68" t="str">
        <f t="shared" si="322"/>
        <v/>
      </c>
      <c r="G1174" s="62" t="str">
        <f t="shared" si="323"/>
        <v/>
      </c>
      <c r="H1174" s="62" t="str">
        <f t="shared" si="324"/>
        <v/>
      </c>
      <c r="I1174" s="62" t="str">
        <f t="shared" si="325"/>
        <v/>
      </c>
      <c r="J1174" s="69" t="str">
        <f t="shared" si="317"/>
        <v/>
      </c>
      <c r="K1174" s="62" t="str">
        <f t="shared" si="326"/>
        <v/>
      </c>
      <c r="L1174" s="69" t="str">
        <f t="shared" si="318"/>
        <v/>
      </c>
      <c r="M1174" s="62"/>
      <c r="N1174" s="62" t="str">
        <f t="shared" si="316"/>
        <v/>
      </c>
      <c r="O1174" s="62"/>
      <c r="P1174" s="62"/>
      <c r="Q1174" s="62"/>
      <c r="S1174" s="62"/>
      <c r="U1174" s="36" t="str">
        <f t="shared" si="321"/>
        <v/>
      </c>
      <c r="Y1174" s="58" t="str">
        <f t="shared" si="319"/>
        <v/>
      </c>
      <c r="AA1174" s="58" t="str">
        <f t="shared" si="320"/>
        <v/>
      </c>
    </row>
    <row r="1175" spans="6:27">
      <c r="F1175" s="68" t="str">
        <f t="shared" si="322"/>
        <v/>
      </c>
      <c r="G1175" s="62" t="str">
        <f t="shared" si="323"/>
        <v/>
      </c>
      <c r="H1175" s="62" t="str">
        <f t="shared" si="324"/>
        <v/>
      </c>
      <c r="I1175" s="62" t="str">
        <f t="shared" si="325"/>
        <v/>
      </c>
      <c r="J1175" s="69" t="str">
        <f t="shared" si="317"/>
        <v/>
      </c>
      <c r="K1175" s="62" t="str">
        <f t="shared" si="326"/>
        <v/>
      </c>
      <c r="L1175" s="69" t="str">
        <f t="shared" si="318"/>
        <v/>
      </c>
      <c r="M1175" s="62"/>
      <c r="N1175" s="62" t="str">
        <f t="shared" si="316"/>
        <v/>
      </c>
      <c r="O1175" s="62"/>
      <c r="P1175" s="62"/>
      <c r="Q1175" s="62"/>
      <c r="S1175" s="62"/>
      <c r="U1175" s="36" t="str">
        <f t="shared" si="321"/>
        <v/>
      </c>
      <c r="Y1175" s="58" t="str">
        <f t="shared" si="319"/>
        <v/>
      </c>
      <c r="AA1175" s="58" t="str">
        <f t="shared" si="320"/>
        <v/>
      </c>
    </row>
    <row r="1176" spans="6:27">
      <c r="F1176" s="68" t="str">
        <f t="shared" si="322"/>
        <v/>
      </c>
      <c r="G1176" s="62" t="str">
        <f t="shared" si="323"/>
        <v/>
      </c>
      <c r="H1176" s="62" t="str">
        <f t="shared" si="324"/>
        <v/>
      </c>
      <c r="I1176" s="62" t="str">
        <f t="shared" si="325"/>
        <v/>
      </c>
      <c r="J1176" s="69" t="str">
        <f t="shared" si="317"/>
        <v/>
      </c>
      <c r="K1176" s="62" t="str">
        <f t="shared" si="326"/>
        <v/>
      </c>
      <c r="L1176" s="69" t="str">
        <f t="shared" si="318"/>
        <v/>
      </c>
      <c r="M1176" s="62"/>
      <c r="N1176" s="62" t="str">
        <f t="shared" si="316"/>
        <v/>
      </c>
      <c r="O1176" s="62"/>
      <c r="P1176" s="62"/>
      <c r="Q1176" s="62"/>
      <c r="S1176" s="62"/>
      <c r="U1176" s="36" t="str">
        <f t="shared" si="321"/>
        <v/>
      </c>
      <c r="Y1176" s="58" t="str">
        <f t="shared" si="319"/>
        <v/>
      </c>
      <c r="AA1176" s="58" t="str">
        <f t="shared" si="320"/>
        <v/>
      </c>
    </row>
    <row r="1177" spans="6:27">
      <c r="F1177" s="68" t="str">
        <f t="shared" si="322"/>
        <v/>
      </c>
      <c r="G1177" s="62" t="str">
        <f t="shared" si="323"/>
        <v/>
      </c>
      <c r="H1177" s="62" t="str">
        <f t="shared" si="324"/>
        <v/>
      </c>
      <c r="I1177" s="62" t="str">
        <f t="shared" si="325"/>
        <v/>
      </c>
      <c r="J1177" s="69" t="str">
        <f t="shared" si="317"/>
        <v/>
      </c>
      <c r="K1177" s="62" t="str">
        <f t="shared" si="326"/>
        <v/>
      </c>
      <c r="L1177" s="69" t="str">
        <f t="shared" si="318"/>
        <v/>
      </c>
      <c r="M1177" s="62"/>
      <c r="N1177" s="62" t="str">
        <f t="shared" si="316"/>
        <v/>
      </c>
      <c r="O1177" s="62"/>
      <c r="P1177" s="62"/>
      <c r="Q1177" s="62"/>
      <c r="S1177" s="62"/>
      <c r="U1177" s="36" t="str">
        <f t="shared" si="321"/>
        <v/>
      </c>
      <c r="Y1177" s="58" t="str">
        <f t="shared" si="319"/>
        <v/>
      </c>
      <c r="AA1177" s="58" t="str">
        <f t="shared" si="320"/>
        <v/>
      </c>
    </row>
    <row r="1178" spans="6:27">
      <c r="F1178" s="68" t="str">
        <f t="shared" si="322"/>
        <v/>
      </c>
      <c r="G1178" s="62" t="str">
        <f t="shared" si="323"/>
        <v/>
      </c>
      <c r="H1178" s="62" t="str">
        <f t="shared" si="324"/>
        <v/>
      </c>
      <c r="I1178" s="62" t="str">
        <f t="shared" si="325"/>
        <v/>
      </c>
      <c r="J1178" s="69" t="str">
        <f t="shared" si="317"/>
        <v/>
      </c>
      <c r="K1178" s="62" t="str">
        <f t="shared" si="326"/>
        <v/>
      </c>
      <c r="L1178" s="69" t="str">
        <f t="shared" si="318"/>
        <v/>
      </c>
      <c r="M1178" s="62"/>
      <c r="N1178" s="62" t="str">
        <f t="shared" si="316"/>
        <v/>
      </c>
      <c r="O1178" s="62"/>
      <c r="P1178" s="62"/>
      <c r="Q1178" s="62"/>
      <c r="S1178" s="62"/>
      <c r="U1178" s="36" t="str">
        <f t="shared" si="321"/>
        <v/>
      </c>
      <c r="Y1178" s="58" t="str">
        <f t="shared" si="319"/>
        <v/>
      </c>
      <c r="AA1178" s="58" t="str">
        <f t="shared" si="320"/>
        <v/>
      </c>
    </row>
    <row r="1179" spans="6:27">
      <c r="F1179" s="68" t="str">
        <f t="shared" si="322"/>
        <v/>
      </c>
      <c r="G1179" s="62" t="str">
        <f t="shared" si="323"/>
        <v/>
      </c>
      <c r="H1179" s="62" t="str">
        <f t="shared" si="324"/>
        <v/>
      </c>
      <c r="I1179" s="62" t="str">
        <f t="shared" si="325"/>
        <v/>
      </c>
      <c r="J1179" s="69" t="str">
        <f t="shared" si="317"/>
        <v/>
      </c>
      <c r="K1179" s="62" t="str">
        <f t="shared" si="326"/>
        <v/>
      </c>
      <c r="L1179" s="69" t="str">
        <f t="shared" si="318"/>
        <v/>
      </c>
      <c r="M1179" s="62"/>
      <c r="N1179" s="62" t="str">
        <f t="shared" si="316"/>
        <v/>
      </c>
      <c r="O1179" s="62"/>
      <c r="P1179" s="62"/>
      <c r="Q1179" s="62"/>
      <c r="S1179" s="62"/>
      <c r="U1179" s="36" t="str">
        <f t="shared" si="321"/>
        <v/>
      </c>
      <c r="Y1179" s="58" t="str">
        <f t="shared" si="319"/>
        <v/>
      </c>
      <c r="AA1179" s="58" t="str">
        <f t="shared" si="320"/>
        <v/>
      </c>
    </row>
    <row r="1180" spans="6:27">
      <c r="F1180" s="68" t="str">
        <f t="shared" si="322"/>
        <v/>
      </c>
      <c r="G1180" s="62" t="str">
        <f t="shared" si="323"/>
        <v/>
      </c>
      <c r="H1180" s="62" t="str">
        <f t="shared" si="324"/>
        <v/>
      </c>
      <c r="I1180" s="62" t="str">
        <f t="shared" si="325"/>
        <v/>
      </c>
      <c r="J1180" s="69" t="str">
        <f t="shared" si="317"/>
        <v/>
      </c>
      <c r="K1180" s="62" t="str">
        <f t="shared" si="326"/>
        <v/>
      </c>
      <c r="L1180" s="69" t="str">
        <f t="shared" si="318"/>
        <v/>
      </c>
      <c r="M1180" s="62"/>
      <c r="N1180" s="62" t="str">
        <f t="shared" si="316"/>
        <v/>
      </c>
      <c r="O1180" s="62"/>
      <c r="P1180" s="62"/>
      <c r="Q1180" s="62"/>
      <c r="S1180" s="62"/>
      <c r="U1180" s="36" t="str">
        <f t="shared" si="321"/>
        <v/>
      </c>
      <c r="Y1180" s="58" t="str">
        <f t="shared" si="319"/>
        <v/>
      </c>
      <c r="AA1180" s="58" t="str">
        <f t="shared" si="320"/>
        <v/>
      </c>
    </row>
    <row r="1181" spans="6:27">
      <c r="F1181" s="68" t="str">
        <f t="shared" si="322"/>
        <v/>
      </c>
      <c r="G1181" s="62" t="str">
        <f t="shared" si="323"/>
        <v/>
      </c>
      <c r="H1181" s="62" t="str">
        <f t="shared" si="324"/>
        <v/>
      </c>
      <c r="I1181" s="62" t="str">
        <f t="shared" si="325"/>
        <v/>
      </c>
      <c r="J1181" s="69" t="str">
        <f t="shared" si="317"/>
        <v/>
      </c>
      <c r="K1181" s="62" t="str">
        <f t="shared" si="326"/>
        <v/>
      </c>
      <c r="L1181" s="69" t="str">
        <f t="shared" si="318"/>
        <v/>
      </c>
      <c r="M1181" s="62"/>
      <c r="N1181" s="62" t="str">
        <f t="shared" si="316"/>
        <v/>
      </c>
      <c r="O1181" s="62"/>
      <c r="P1181" s="62"/>
      <c r="Q1181" s="62"/>
      <c r="S1181" s="62"/>
      <c r="U1181" s="36" t="str">
        <f t="shared" si="321"/>
        <v/>
      </c>
      <c r="Y1181" s="58" t="str">
        <f t="shared" si="319"/>
        <v/>
      </c>
      <c r="AA1181" s="58" t="str">
        <f t="shared" si="320"/>
        <v/>
      </c>
    </row>
    <row r="1182" spans="6:27">
      <c r="F1182" s="68" t="str">
        <f t="shared" si="322"/>
        <v/>
      </c>
      <c r="G1182" s="62" t="str">
        <f t="shared" si="323"/>
        <v/>
      </c>
      <c r="H1182" s="62" t="str">
        <f t="shared" si="324"/>
        <v/>
      </c>
      <c r="I1182" s="62" t="str">
        <f t="shared" si="325"/>
        <v/>
      </c>
      <c r="J1182" s="69" t="str">
        <f t="shared" si="317"/>
        <v/>
      </c>
      <c r="K1182" s="62" t="str">
        <f t="shared" si="326"/>
        <v/>
      </c>
      <c r="L1182" s="69" t="str">
        <f t="shared" si="318"/>
        <v/>
      </c>
      <c r="M1182" s="62"/>
      <c r="N1182" s="62" t="str">
        <f t="shared" si="316"/>
        <v/>
      </c>
      <c r="O1182" s="62"/>
      <c r="P1182" s="62"/>
      <c r="Q1182" s="62"/>
      <c r="S1182" s="62"/>
      <c r="U1182" s="36" t="str">
        <f t="shared" si="321"/>
        <v/>
      </c>
      <c r="Y1182" s="58" t="str">
        <f t="shared" si="319"/>
        <v/>
      </c>
      <c r="AA1182" s="58" t="str">
        <f t="shared" si="320"/>
        <v/>
      </c>
    </row>
    <row r="1183" spans="6:27">
      <c r="F1183" s="68" t="str">
        <f t="shared" si="322"/>
        <v/>
      </c>
      <c r="G1183" s="62" t="str">
        <f t="shared" si="323"/>
        <v/>
      </c>
      <c r="H1183" s="62" t="str">
        <f t="shared" si="324"/>
        <v/>
      </c>
      <c r="I1183" s="62" t="str">
        <f t="shared" si="325"/>
        <v/>
      </c>
      <c r="J1183" s="69" t="str">
        <f t="shared" si="317"/>
        <v/>
      </c>
      <c r="K1183" s="62" t="str">
        <f t="shared" si="326"/>
        <v/>
      </c>
      <c r="L1183" s="69" t="str">
        <f t="shared" si="318"/>
        <v/>
      </c>
      <c r="M1183" s="62"/>
      <c r="N1183" s="62" t="str">
        <f t="shared" si="316"/>
        <v/>
      </c>
      <c r="O1183" s="62"/>
      <c r="P1183" s="62"/>
      <c r="Q1183" s="62"/>
      <c r="S1183" s="62"/>
      <c r="U1183" s="36" t="str">
        <f t="shared" si="321"/>
        <v/>
      </c>
      <c r="Y1183" s="58" t="str">
        <f t="shared" si="319"/>
        <v/>
      </c>
      <c r="AA1183" s="58" t="str">
        <f t="shared" si="320"/>
        <v/>
      </c>
    </row>
    <row r="1184" spans="6:27">
      <c r="F1184" s="68" t="str">
        <f t="shared" si="322"/>
        <v/>
      </c>
      <c r="G1184" s="62" t="str">
        <f t="shared" si="323"/>
        <v/>
      </c>
      <c r="H1184" s="62" t="str">
        <f t="shared" si="324"/>
        <v/>
      </c>
      <c r="I1184" s="62" t="str">
        <f t="shared" si="325"/>
        <v/>
      </c>
      <c r="J1184" s="69" t="str">
        <f t="shared" si="317"/>
        <v/>
      </c>
      <c r="K1184" s="62" t="str">
        <f t="shared" si="326"/>
        <v/>
      </c>
      <c r="L1184" s="69" t="str">
        <f t="shared" si="318"/>
        <v/>
      </c>
      <c r="M1184" s="62"/>
      <c r="N1184" s="62" t="str">
        <f t="shared" si="316"/>
        <v/>
      </c>
      <c r="O1184" s="62"/>
      <c r="P1184" s="62"/>
      <c r="Q1184" s="62"/>
      <c r="S1184" s="62"/>
      <c r="U1184" s="36" t="str">
        <f t="shared" si="321"/>
        <v/>
      </c>
      <c r="Y1184" s="58" t="str">
        <f t="shared" si="319"/>
        <v/>
      </c>
      <c r="AA1184" s="58" t="str">
        <f t="shared" si="320"/>
        <v/>
      </c>
    </row>
    <row r="1185" spans="6:27">
      <c r="F1185" s="68" t="str">
        <f t="shared" si="322"/>
        <v/>
      </c>
      <c r="G1185" s="62" t="str">
        <f t="shared" si="323"/>
        <v/>
      </c>
      <c r="H1185" s="62" t="str">
        <f t="shared" si="324"/>
        <v/>
      </c>
      <c r="I1185" s="62" t="str">
        <f t="shared" si="325"/>
        <v/>
      </c>
      <c r="J1185" s="69" t="str">
        <f t="shared" si="317"/>
        <v/>
      </c>
      <c r="K1185" s="62" t="str">
        <f t="shared" si="326"/>
        <v/>
      </c>
      <c r="L1185" s="69" t="str">
        <f t="shared" si="318"/>
        <v/>
      </c>
      <c r="M1185" s="62"/>
      <c r="N1185" s="62" t="str">
        <f t="shared" si="316"/>
        <v/>
      </c>
      <c r="O1185" s="62"/>
      <c r="P1185" s="62"/>
      <c r="Q1185" s="62"/>
      <c r="S1185" s="62"/>
      <c r="U1185" s="36" t="str">
        <f t="shared" si="321"/>
        <v/>
      </c>
      <c r="Y1185" s="58" t="str">
        <f t="shared" si="319"/>
        <v/>
      </c>
      <c r="AA1185" s="58" t="str">
        <f t="shared" si="320"/>
        <v/>
      </c>
    </row>
    <row r="1186" spans="6:27">
      <c r="F1186" s="68" t="str">
        <f t="shared" si="322"/>
        <v/>
      </c>
      <c r="G1186" s="62" t="str">
        <f t="shared" si="323"/>
        <v/>
      </c>
      <c r="H1186" s="62" t="str">
        <f t="shared" si="324"/>
        <v/>
      </c>
      <c r="I1186" s="62" t="str">
        <f t="shared" si="325"/>
        <v/>
      </c>
      <c r="J1186" s="69" t="str">
        <f t="shared" si="317"/>
        <v/>
      </c>
      <c r="K1186" s="62" t="str">
        <f t="shared" si="326"/>
        <v/>
      </c>
      <c r="L1186" s="69" t="str">
        <f t="shared" si="318"/>
        <v/>
      </c>
      <c r="M1186" s="62"/>
      <c r="N1186" s="62" t="str">
        <f t="shared" si="316"/>
        <v/>
      </c>
      <c r="O1186" s="62"/>
      <c r="P1186" s="62"/>
      <c r="Q1186" s="62"/>
      <c r="S1186" s="62"/>
      <c r="U1186" s="36" t="str">
        <f t="shared" si="321"/>
        <v/>
      </c>
      <c r="Y1186" s="58" t="str">
        <f t="shared" si="319"/>
        <v/>
      </c>
      <c r="AA1186" s="58" t="str">
        <f t="shared" si="320"/>
        <v/>
      </c>
    </row>
    <row r="1187" spans="6:27">
      <c r="F1187" s="68" t="str">
        <f t="shared" si="322"/>
        <v/>
      </c>
      <c r="G1187" s="62" t="str">
        <f t="shared" si="323"/>
        <v/>
      </c>
      <c r="H1187" s="62" t="str">
        <f t="shared" si="324"/>
        <v/>
      </c>
      <c r="I1187" s="62" t="str">
        <f t="shared" si="325"/>
        <v/>
      </c>
      <c r="J1187" s="69" t="str">
        <f t="shared" si="317"/>
        <v/>
      </c>
      <c r="K1187" s="62" t="str">
        <f t="shared" si="326"/>
        <v/>
      </c>
      <c r="L1187" s="69" t="str">
        <f t="shared" si="318"/>
        <v/>
      </c>
      <c r="M1187" s="62"/>
      <c r="N1187" s="62" t="str">
        <f t="shared" si="316"/>
        <v/>
      </c>
      <c r="O1187" s="62"/>
      <c r="P1187" s="62"/>
      <c r="Q1187" s="62"/>
      <c r="S1187" s="62"/>
      <c r="U1187" s="36" t="str">
        <f t="shared" si="321"/>
        <v/>
      </c>
      <c r="Y1187" s="58" t="str">
        <f t="shared" si="319"/>
        <v/>
      </c>
      <c r="AA1187" s="58" t="str">
        <f t="shared" si="320"/>
        <v/>
      </c>
    </row>
    <row r="1188" spans="6:27">
      <c r="F1188" s="68" t="str">
        <f t="shared" si="322"/>
        <v/>
      </c>
      <c r="G1188" s="62" t="str">
        <f t="shared" si="323"/>
        <v/>
      </c>
      <c r="H1188" s="62" t="str">
        <f t="shared" si="324"/>
        <v/>
      </c>
      <c r="I1188" s="62" t="str">
        <f t="shared" si="325"/>
        <v/>
      </c>
      <c r="J1188" s="69" t="str">
        <f t="shared" si="317"/>
        <v/>
      </c>
      <c r="K1188" s="62" t="str">
        <f t="shared" si="326"/>
        <v/>
      </c>
      <c r="L1188" s="69" t="str">
        <f t="shared" si="318"/>
        <v/>
      </c>
      <c r="M1188" s="62"/>
      <c r="N1188" s="62" t="str">
        <f t="shared" si="316"/>
        <v/>
      </c>
      <c r="O1188" s="62"/>
      <c r="P1188" s="62"/>
      <c r="Q1188" s="62"/>
      <c r="S1188" s="62"/>
      <c r="U1188" s="36" t="str">
        <f t="shared" si="321"/>
        <v/>
      </c>
      <c r="Y1188" s="58" t="str">
        <f t="shared" si="319"/>
        <v/>
      </c>
      <c r="AA1188" s="58" t="str">
        <f t="shared" si="320"/>
        <v/>
      </c>
    </row>
    <row r="1189" spans="6:27">
      <c r="F1189" s="68" t="str">
        <f t="shared" si="322"/>
        <v/>
      </c>
      <c r="G1189" s="62" t="str">
        <f t="shared" si="323"/>
        <v/>
      </c>
      <c r="H1189" s="62" t="str">
        <f t="shared" si="324"/>
        <v/>
      </c>
      <c r="I1189" s="62" t="str">
        <f t="shared" si="325"/>
        <v/>
      </c>
      <c r="J1189" s="69" t="str">
        <f t="shared" si="317"/>
        <v/>
      </c>
      <c r="K1189" s="62" t="str">
        <f t="shared" si="326"/>
        <v/>
      </c>
      <c r="L1189" s="69" t="str">
        <f t="shared" si="318"/>
        <v/>
      </c>
      <c r="M1189" s="62"/>
      <c r="N1189" s="62" t="str">
        <f t="shared" si="316"/>
        <v/>
      </c>
      <c r="O1189" s="62"/>
      <c r="P1189" s="62"/>
      <c r="Q1189" s="62"/>
      <c r="S1189" s="62"/>
      <c r="U1189" s="36" t="str">
        <f t="shared" si="321"/>
        <v/>
      </c>
      <c r="Y1189" s="58" t="str">
        <f t="shared" si="319"/>
        <v/>
      </c>
      <c r="AA1189" s="58" t="str">
        <f t="shared" si="320"/>
        <v/>
      </c>
    </row>
    <row r="1190" spans="6:27">
      <c r="F1190" s="68" t="str">
        <f t="shared" si="322"/>
        <v/>
      </c>
      <c r="G1190" s="62" t="str">
        <f t="shared" si="323"/>
        <v/>
      </c>
      <c r="H1190" s="62" t="str">
        <f t="shared" si="324"/>
        <v/>
      </c>
      <c r="I1190" s="62" t="str">
        <f t="shared" si="325"/>
        <v/>
      </c>
      <c r="J1190" s="69" t="str">
        <f t="shared" si="317"/>
        <v/>
      </c>
      <c r="K1190" s="62" t="str">
        <f t="shared" si="326"/>
        <v/>
      </c>
      <c r="L1190" s="69" t="str">
        <f t="shared" si="318"/>
        <v/>
      </c>
      <c r="M1190" s="62"/>
      <c r="N1190" s="62" t="str">
        <f t="shared" si="316"/>
        <v/>
      </c>
      <c r="O1190" s="62"/>
      <c r="P1190" s="62"/>
      <c r="Q1190" s="62"/>
      <c r="S1190" s="62"/>
      <c r="U1190" s="36" t="str">
        <f t="shared" si="321"/>
        <v/>
      </c>
      <c r="Y1190" s="58" t="str">
        <f t="shared" si="319"/>
        <v/>
      </c>
      <c r="AA1190" s="58" t="str">
        <f t="shared" si="320"/>
        <v/>
      </c>
    </row>
    <row r="1191" spans="6:27">
      <c r="F1191" s="68" t="str">
        <f t="shared" si="322"/>
        <v/>
      </c>
      <c r="G1191" s="62" t="str">
        <f t="shared" si="323"/>
        <v/>
      </c>
      <c r="H1191" s="62" t="str">
        <f t="shared" si="324"/>
        <v/>
      </c>
      <c r="I1191" s="62" t="str">
        <f t="shared" si="325"/>
        <v/>
      </c>
      <c r="J1191" s="69" t="str">
        <f t="shared" si="317"/>
        <v/>
      </c>
      <c r="K1191" s="62" t="str">
        <f t="shared" si="326"/>
        <v/>
      </c>
      <c r="L1191" s="69" t="str">
        <f t="shared" si="318"/>
        <v/>
      </c>
      <c r="M1191" s="62"/>
      <c r="N1191" s="62" t="str">
        <f t="shared" si="316"/>
        <v/>
      </c>
      <c r="O1191" s="62"/>
      <c r="P1191" s="62"/>
      <c r="Q1191" s="62"/>
      <c r="S1191" s="62"/>
      <c r="U1191" s="36" t="str">
        <f t="shared" si="321"/>
        <v/>
      </c>
      <c r="Y1191" s="58" t="str">
        <f t="shared" si="319"/>
        <v/>
      </c>
      <c r="AA1191" s="58" t="str">
        <f t="shared" si="320"/>
        <v/>
      </c>
    </row>
    <row r="1192" spans="6:27">
      <c r="F1192" s="68" t="str">
        <f t="shared" si="322"/>
        <v/>
      </c>
      <c r="G1192" s="62" t="str">
        <f t="shared" si="323"/>
        <v/>
      </c>
      <c r="H1192" s="62" t="str">
        <f t="shared" si="324"/>
        <v/>
      </c>
      <c r="I1192" s="62" t="str">
        <f t="shared" si="325"/>
        <v/>
      </c>
      <c r="J1192" s="69" t="str">
        <f t="shared" si="317"/>
        <v/>
      </c>
      <c r="K1192" s="62" t="str">
        <f t="shared" si="326"/>
        <v/>
      </c>
      <c r="L1192" s="69" t="str">
        <f t="shared" si="318"/>
        <v/>
      </c>
      <c r="M1192" s="62"/>
      <c r="N1192" s="62" t="str">
        <f t="shared" si="316"/>
        <v/>
      </c>
      <c r="O1192" s="62"/>
      <c r="P1192" s="62"/>
      <c r="Q1192" s="62"/>
      <c r="S1192" s="62"/>
      <c r="U1192" s="36" t="str">
        <f t="shared" si="321"/>
        <v/>
      </c>
      <c r="Y1192" s="58" t="str">
        <f t="shared" si="319"/>
        <v/>
      </c>
      <c r="AA1192" s="58" t="str">
        <f t="shared" si="320"/>
        <v/>
      </c>
    </row>
    <row r="1193" spans="6:27">
      <c r="F1193" s="68" t="str">
        <f t="shared" si="322"/>
        <v/>
      </c>
      <c r="G1193" s="62" t="str">
        <f t="shared" si="323"/>
        <v/>
      </c>
      <c r="H1193" s="62" t="str">
        <f t="shared" si="324"/>
        <v/>
      </c>
      <c r="I1193" s="62" t="str">
        <f t="shared" si="325"/>
        <v/>
      </c>
      <c r="J1193" s="69" t="str">
        <f t="shared" si="317"/>
        <v/>
      </c>
      <c r="K1193" s="62" t="str">
        <f t="shared" si="326"/>
        <v/>
      </c>
      <c r="L1193" s="69" t="str">
        <f t="shared" si="318"/>
        <v/>
      </c>
      <c r="M1193" s="62"/>
      <c r="N1193" s="62" t="str">
        <f t="shared" si="316"/>
        <v/>
      </c>
      <c r="O1193" s="62"/>
      <c r="P1193" s="62"/>
      <c r="Q1193" s="62"/>
      <c r="S1193" s="62"/>
      <c r="U1193" s="36" t="str">
        <f t="shared" si="321"/>
        <v/>
      </c>
      <c r="Y1193" s="58" t="str">
        <f t="shared" si="319"/>
        <v/>
      </c>
      <c r="AA1193" s="58" t="str">
        <f t="shared" si="320"/>
        <v/>
      </c>
    </row>
    <row r="1194" spans="6:27">
      <c r="F1194" s="68" t="str">
        <f t="shared" si="322"/>
        <v/>
      </c>
      <c r="G1194" s="62" t="str">
        <f t="shared" si="323"/>
        <v/>
      </c>
      <c r="H1194" s="62" t="str">
        <f t="shared" si="324"/>
        <v/>
      </c>
      <c r="I1194" s="62" t="str">
        <f t="shared" si="325"/>
        <v/>
      </c>
      <c r="J1194" s="69" t="str">
        <f t="shared" si="317"/>
        <v/>
      </c>
      <c r="K1194" s="62" t="str">
        <f t="shared" si="326"/>
        <v/>
      </c>
      <c r="L1194" s="69" t="str">
        <f t="shared" si="318"/>
        <v/>
      </c>
      <c r="M1194" s="62"/>
      <c r="N1194" s="62" t="str">
        <f t="shared" si="316"/>
        <v/>
      </c>
      <c r="O1194" s="62"/>
      <c r="P1194" s="62"/>
      <c r="Q1194" s="62"/>
      <c r="S1194" s="62"/>
      <c r="U1194" s="36" t="str">
        <f t="shared" si="321"/>
        <v/>
      </c>
      <c r="Y1194" s="58" t="str">
        <f t="shared" si="319"/>
        <v/>
      </c>
      <c r="AA1194" s="58" t="str">
        <f t="shared" si="320"/>
        <v/>
      </c>
    </row>
    <row r="1195" spans="6:27">
      <c r="F1195" s="68" t="str">
        <f t="shared" si="322"/>
        <v/>
      </c>
      <c r="G1195" s="62" t="str">
        <f t="shared" si="323"/>
        <v/>
      </c>
      <c r="H1195" s="62" t="str">
        <f t="shared" si="324"/>
        <v/>
      </c>
      <c r="I1195" s="62" t="str">
        <f t="shared" si="325"/>
        <v/>
      </c>
      <c r="J1195" s="69" t="str">
        <f t="shared" si="317"/>
        <v/>
      </c>
      <c r="K1195" s="62" t="str">
        <f t="shared" si="326"/>
        <v/>
      </c>
      <c r="L1195" s="69" t="str">
        <f t="shared" si="318"/>
        <v/>
      </c>
      <c r="M1195" s="62"/>
      <c r="N1195" s="62" t="str">
        <f t="shared" si="316"/>
        <v/>
      </c>
      <c r="O1195" s="62"/>
      <c r="P1195" s="62"/>
      <c r="Q1195" s="62"/>
      <c r="S1195" s="62"/>
      <c r="U1195" s="36" t="str">
        <f t="shared" si="321"/>
        <v/>
      </c>
      <c r="Y1195" s="58" t="str">
        <f t="shared" si="319"/>
        <v/>
      </c>
      <c r="AA1195" s="58" t="str">
        <f t="shared" si="320"/>
        <v/>
      </c>
    </row>
    <row r="1196" spans="6:27">
      <c r="F1196" s="68" t="str">
        <f t="shared" si="322"/>
        <v/>
      </c>
      <c r="G1196" s="62" t="str">
        <f t="shared" si="323"/>
        <v/>
      </c>
      <c r="H1196" s="62" t="str">
        <f t="shared" si="324"/>
        <v/>
      </c>
      <c r="I1196" s="62" t="str">
        <f t="shared" si="325"/>
        <v/>
      </c>
      <c r="J1196" s="69" t="str">
        <f t="shared" si="317"/>
        <v/>
      </c>
      <c r="K1196" s="62" t="str">
        <f t="shared" si="326"/>
        <v/>
      </c>
      <c r="L1196" s="69" t="str">
        <f t="shared" si="318"/>
        <v/>
      </c>
      <c r="M1196" s="62"/>
      <c r="N1196" s="62" t="str">
        <f t="shared" si="316"/>
        <v/>
      </c>
      <c r="O1196" s="62"/>
      <c r="P1196" s="62"/>
      <c r="Q1196" s="62"/>
      <c r="S1196" s="62"/>
      <c r="U1196" s="36" t="str">
        <f t="shared" si="321"/>
        <v/>
      </c>
      <c r="Y1196" s="58" t="str">
        <f t="shared" si="319"/>
        <v/>
      </c>
      <c r="AA1196" s="58" t="str">
        <f t="shared" si="320"/>
        <v/>
      </c>
    </row>
    <row r="1197" spans="6:27">
      <c r="F1197" s="68" t="str">
        <f t="shared" si="322"/>
        <v/>
      </c>
      <c r="G1197" s="62" t="str">
        <f t="shared" si="323"/>
        <v/>
      </c>
      <c r="H1197" s="62" t="str">
        <f t="shared" si="324"/>
        <v/>
      </c>
      <c r="I1197" s="62" t="str">
        <f t="shared" si="325"/>
        <v/>
      </c>
      <c r="J1197" s="69" t="str">
        <f t="shared" si="317"/>
        <v/>
      </c>
      <c r="K1197" s="62" t="str">
        <f t="shared" si="326"/>
        <v/>
      </c>
      <c r="L1197" s="69" t="str">
        <f t="shared" si="318"/>
        <v/>
      </c>
      <c r="M1197" s="62"/>
      <c r="N1197" s="62" t="str">
        <f t="shared" si="316"/>
        <v/>
      </c>
      <c r="O1197" s="62"/>
      <c r="P1197" s="62"/>
      <c r="Q1197" s="62"/>
      <c r="S1197" s="62"/>
      <c r="U1197" s="36" t="str">
        <f t="shared" si="321"/>
        <v/>
      </c>
      <c r="Y1197" s="58" t="str">
        <f t="shared" si="319"/>
        <v/>
      </c>
      <c r="AA1197" s="58" t="str">
        <f t="shared" si="320"/>
        <v/>
      </c>
    </row>
    <row r="1198" spans="6:27">
      <c r="F1198" s="68" t="str">
        <f t="shared" si="322"/>
        <v/>
      </c>
      <c r="G1198" s="62" t="str">
        <f t="shared" si="323"/>
        <v/>
      </c>
      <c r="H1198" s="62" t="str">
        <f t="shared" si="324"/>
        <v/>
      </c>
      <c r="I1198" s="62" t="str">
        <f t="shared" si="325"/>
        <v/>
      </c>
      <c r="J1198" s="69" t="str">
        <f t="shared" si="317"/>
        <v/>
      </c>
      <c r="K1198" s="62" t="str">
        <f t="shared" si="326"/>
        <v/>
      </c>
      <c r="L1198" s="69" t="str">
        <f t="shared" si="318"/>
        <v/>
      </c>
      <c r="M1198" s="62"/>
      <c r="N1198" s="62" t="str">
        <f t="shared" si="316"/>
        <v/>
      </c>
      <c r="O1198" s="62"/>
      <c r="P1198" s="62"/>
      <c r="Q1198" s="62"/>
      <c r="S1198" s="62"/>
      <c r="U1198" s="36" t="str">
        <f t="shared" si="321"/>
        <v/>
      </c>
      <c r="Y1198" s="58" t="str">
        <f t="shared" si="319"/>
        <v/>
      </c>
      <c r="AA1198" s="58" t="str">
        <f t="shared" si="320"/>
        <v/>
      </c>
    </row>
    <row r="1199" spans="6:27">
      <c r="F1199" s="68" t="str">
        <f t="shared" si="322"/>
        <v/>
      </c>
      <c r="G1199" s="62" t="str">
        <f t="shared" si="323"/>
        <v/>
      </c>
      <c r="H1199" s="62" t="str">
        <f t="shared" si="324"/>
        <v/>
      </c>
      <c r="I1199" s="62" t="str">
        <f t="shared" si="325"/>
        <v/>
      </c>
      <c r="J1199" s="69" t="str">
        <f t="shared" si="317"/>
        <v/>
      </c>
      <c r="K1199" s="62" t="str">
        <f t="shared" si="326"/>
        <v/>
      </c>
      <c r="L1199" s="69" t="str">
        <f t="shared" si="318"/>
        <v/>
      </c>
      <c r="M1199" s="62"/>
      <c r="N1199" s="62" t="str">
        <f t="shared" si="316"/>
        <v/>
      </c>
      <c r="O1199" s="62"/>
      <c r="P1199" s="62"/>
      <c r="Q1199" s="62"/>
      <c r="S1199" s="62"/>
      <c r="U1199" s="36" t="str">
        <f t="shared" si="321"/>
        <v/>
      </c>
      <c r="Y1199" s="58" t="str">
        <f t="shared" si="319"/>
        <v/>
      </c>
      <c r="AA1199" s="58" t="str">
        <f t="shared" si="320"/>
        <v/>
      </c>
    </row>
    <row r="1200" spans="6:27">
      <c r="F1200" s="68" t="str">
        <f t="shared" si="322"/>
        <v/>
      </c>
      <c r="G1200" s="62" t="str">
        <f t="shared" si="323"/>
        <v/>
      </c>
      <c r="H1200" s="62" t="str">
        <f t="shared" si="324"/>
        <v/>
      </c>
      <c r="I1200" s="62" t="str">
        <f t="shared" si="325"/>
        <v/>
      </c>
      <c r="J1200" s="69" t="str">
        <f t="shared" si="317"/>
        <v/>
      </c>
      <c r="K1200" s="62" t="str">
        <f t="shared" si="326"/>
        <v/>
      </c>
      <c r="L1200" s="69" t="str">
        <f t="shared" si="318"/>
        <v/>
      </c>
      <c r="M1200" s="62"/>
      <c r="N1200" s="62" t="str">
        <f t="shared" si="316"/>
        <v/>
      </c>
      <c r="O1200" s="62"/>
      <c r="P1200" s="62"/>
      <c r="Q1200" s="62"/>
      <c r="S1200" s="62"/>
      <c r="U1200" s="36" t="str">
        <f t="shared" si="321"/>
        <v/>
      </c>
      <c r="Y1200" s="58" t="str">
        <f t="shared" si="319"/>
        <v/>
      </c>
      <c r="AA1200" s="58" t="str">
        <f t="shared" si="320"/>
        <v/>
      </c>
    </row>
    <row r="1201" spans="6:27">
      <c r="F1201" s="68" t="str">
        <f t="shared" si="322"/>
        <v/>
      </c>
      <c r="G1201" s="62" t="str">
        <f t="shared" si="323"/>
        <v/>
      </c>
      <c r="H1201" s="62" t="str">
        <f t="shared" si="324"/>
        <v/>
      </c>
      <c r="I1201" s="62" t="str">
        <f t="shared" si="325"/>
        <v/>
      </c>
      <c r="J1201" s="69" t="str">
        <f t="shared" si="317"/>
        <v/>
      </c>
      <c r="K1201" s="62" t="str">
        <f t="shared" si="326"/>
        <v/>
      </c>
      <c r="L1201" s="69" t="str">
        <f t="shared" si="318"/>
        <v/>
      </c>
      <c r="M1201" s="62"/>
      <c r="N1201" s="62" t="str">
        <f t="shared" si="316"/>
        <v/>
      </c>
      <c r="O1201" s="62"/>
      <c r="P1201" s="62"/>
      <c r="Q1201" s="62"/>
      <c r="S1201" s="62"/>
      <c r="U1201" s="36" t="str">
        <f t="shared" si="321"/>
        <v/>
      </c>
      <c r="Y1201" s="58" t="str">
        <f t="shared" si="319"/>
        <v/>
      </c>
      <c r="AA1201" s="58" t="str">
        <f t="shared" si="320"/>
        <v/>
      </c>
    </row>
    <row r="1202" spans="6:27">
      <c r="F1202" s="68" t="str">
        <f t="shared" si="322"/>
        <v/>
      </c>
      <c r="G1202" s="62" t="str">
        <f t="shared" si="323"/>
        <v/>
      </c>
      <c r="H1202" s="62" t="str">
        <f t="shared" si="324"/>
        <v/>
      </c>
      <c r="I1202" s="62" t="str">
        <f t="shared" si="325"/>
        <v/>
      </c>
      <c r="J1202" s="69" t="str">
        <f t="shared" si="317"/>
        <v/>
      </c>
      <c r="K1202" s="62" t="str">
        <f t="shared" si="326"/>
        <v/>
      </c>
      <c r="L1202" s="69" t="str">
        <f t="shared" si="318"/>
        <v/>
      </c>
      <c r="M1202" s="62"/>
      <c r="N1202" s="62" t="str">
        <f t="shared" si="316"/>
        <v/>
      </c>
      <c r="O1202" s="62"/>
      <c r="P1202" s="62"/>
      <c r="Q1202" s="62"/>
      <c r="S1202" s="62"/>
      <c r="U1202" s="36" t="str">
        <f t="shared" si="321"/>
        <v/>
      </c>
      <c r="Y1202" s="58" t="str">
        <f t="shared" si="319"/>
        <v/>
      </c>
      <c r="AA1202" s="58" t="str">
        <f t="shared" si="320"/>
        <v/>
      </c>
    </row>
    <row r="1203" spans="6:27">
      <c r="F1203" s="68" t="str">
        <f t="shared" si="322"/>
        <v/>
      </c>
      <c r="G1203" s="62" t="str">
        <f t="shared" si="323"/>
        <v/>
      </c>
      <c r="H1203" s="62" t="str">
        <f t="shared" si="324"/>
        <v/>
      </c>
      <c r="I1203" s="62" t="str">
        <f t="shared" si="325"/>
        <v/>
      </c>
      <c r="J1203" s="69" t="str">
        <f t="shared" si="317"/>
        <v/>
      </c>
      <c r="K1203" s="62" t="str">
        <f t="shared" si="326"/>
        <v/>
      </c>
      <c r="L1203" s="69" t="str">
        <f t="shared" si="318"/>
        <v/>
      </c>
      <c r="M1203" s="62"/>
      <c r="N1203" s="62" t="str">
        <f t="shared" si="316"/>
        <v/>
      </c>
      <c r="O1203" s="62"/>
      <c r="P1203" s="62"/>
      <c r="Q1203" s="62"/>
      <c r="S1203" s="62"/>
      <c r="U1203" s="36" t="str">
        <f t="shared" si="321"/>
        <v/>
      </c>
      <c r="Y1203" s="58" t="str">
        <f t="shared" si="319"/>
        <v/>
      </c>
      <c r="AA1203" s="58" t="str">
        <f t="shared" si="320"/>
        <v/>
      </c>
    </row>
    <row r="1204" spans="6:27">
      <c r="F1204" s="68" t="str">
        <f t="shared" si="322"/>
        <v/>
      </c>
      <c r="G1204" s="62" t="str">
        <f t="shared" si="323"/>
        <v/>
      </c>
      <c r="H1204" s="62" t="str">
        <f t="shared" si="324"/>
        <v/>
      </c>
      <c r="I1204" s="62" t="str">
        <f t="shared" si="325"/>
        <v/>
      </c>
      <c r="J1204" s="69" t="str">
        <f t="shared" si="317"/>
        <v/>
      </c>
      <c r="K1204" s="62" t="str">
        <f t="shared" si="326"/>
        <v/>
      </c>
      <c r="L1204" s="69" t="str">
        <f t="shared" si="318"/>
        <v/>
      </c>
      <c r="M1204" s="62"/>
      <c r="N1204" s="62" t="str">
        <f t="shared" si="316"/>
        <v/>
      </c>
      <c r="O1204" s="62"/>
      <c r="P1204" s="62"/>
      <c r="Q1204" s="62"/>
      <c r="S1204" s="62"/>
      <c r="U1204" s="36" t="str">
        <f t="shared" si="321"/>
        <v/>
      </c>
      <c r="Y1204" s="58" t="str">
        <f t="shared" si="319"/>
        <v/>
      </c>
      <c r="AA1204" s="58" t="str">
        <f t="shared" si="320"/>
        <v/>
      </c>
    </row>
    <row r="1205" spans="6:27">
      <c r="F1205" s="68" t="str">
        <f t="shared" si="322"/>
        <v/>
      </c>
      <c r="G1205" s="62" t="str">
        <f t="shared" si="323"/>
        <v/>
      </c>
      <c r="H1205" s="62" t="str">
        <f t="shared" si="324"/>
        <v/>
      </c>
      <c r="I1205" s="62" t="str">
        <f t="shared" si="325"/>
        <v/>
      </c>
      <c r="J1205" s="69" t="str">
        <f t="shared" si="317"/>
        <v/>
      </c>
      <c r="K1205" s="62" t="str">
        <f t="shared" si="326"/>
        <v/>
      </c>
      <c r="L1205" s="69" t="str">
        <f t="shared" si="318"/>
        <v/>
      </c>
      <c r="M1205" s="62"/>
      <c r="N1205" s="62" t="str">
        <f t="shared" si="316"/>
        <v/>
      </c>
      <c r="O1205" s="62"/>
      <c r="P1205" s="62"/>
      <c r="Q1205" s="62"/>
      <c r="S1205" s="62"/>
      <c r="U1205" s="36" t="str">
        <f t="shared" si="321"/>
        <v/>
      </c>
      <c r="Y1205" s="58" t="str">
        <f t="shared" si="319"/>
        <v/>
      </c>
      <c r="AA1205" s="58" t="str">
        <f t="shared" si="320"/>
        <v/>
      </c>
    </row>
    <row r="1206" spans="6:27">
      <c r="F1206" s="68" t="str">
        <f t="shared" si="322"/>
        <v/>
      </c>
      <c r="G1206" s="62" t="str">
        <f t="shared" si="323"/>
        <v/>
      </c>
      <c r="H1206" s="62" t="str">
        <f t="shared" si="324"/>
        <v/>
      </c>
      <c r="I1206" s="62" t="str">
        <f t="shared" si="325"/>
        <v/>
      </c>
      <c r="J1206" s="69" t="str">
        <f t="shared" si="317"/>
        <v/>
      </c>
      <c r="K1206" s="62" t="str">
        <f t="shared" si="326"/>
        <v/>
      </c>
      <c r="L1206" s="69" t="str">
        <f t="shared" si="318"/>
        <v/>
      </c>
      <c r="M1206" s="62"/>
      <c r="N1206" s="62" t="str">
        <f t="shared" si="316"/>
        <v/>
      </c>
      <c r="O1206" s="62"/>
      <c r="P1206" s="62"/>
      <c r="Q1206" s="62"/>
      <c r="S1206" s="62"/>
      <c r="U1206" s="36" t="str">
        <f t="shared" si="321"/>
        <v/>
      </c>
      <c r="Y1206" s="58" t="str">
        <f t="shared" si="319"/>
        <v/>
      </c>
      <c r="AA1206" s="58" t="str">
        <f t="shared" si="320"/>
        <v/>
      </c>
    </row>
    <row r="1207" spans="6:27">
      <c r="F1207" s="68" t="str">
        <f t="shared" si="322"/>
        <v/>
      </c>
      <c r="G1207" s="62" t="str">
        <f t="shared" si="323"/>
        <v/>
      </c>
      <c r="H1207" s="62" t="str">
        <f t="shared" si="324"/>
        <v/>
      </c>
      <c r="I1207" s="62" t="str">
        <f t="shared" si="325"/>
        <v/>
      </c>
      <c r="J1207" s="69" t="str">
        <f t="shared" si="317"/>
        <v/>
      </c>
      <c r="K1207" s="62" t="str">
        <f t="shared" si="326"/>
        <v/>
      </c>
      <c r="L1207" s="69" t="str">
        <f t="shared" si="318"/>
        <v/>
      </c>
      <c r="M1207" s="62"/>
      <c r="N1207" s="62" t="str">
        <f t="shared" si="316"/>
        <v/>
      </c>
      <c r="O1207" s="62"/>
      <c r="P1207" s="62"/>
      <c r="Q1207" s="62"/>
      <c r="S1207" s="62"/>
      <c r="U1207" s="36" t="str">
        <f t="shared" si="321"/>
        <v/>
      </c>
      <c r="Y1207" s="58" t="str">
        <f t="shared" si="319"/>
        <v/>
      </c>
      <c r="AA1207" s="58" t="str">
        <f t="shared" si="320"/>
        <v/>
      </c>
    </row>
    <row r="1208" spans="6:27">
      <c r="F1208" s="68" t="str">
        <f t="shared" si="322"/>
        <v/>
      </c>
      <c r="G1208" s="62" t="str">
        <f t="shared" si="323"/>
        <v/>
      </c>
      <c r="H1208" s="62" t="str">
        <f t="shared" si="324"/>
        <v/>
      </c>
      <c r="I1208" s="62" t="str">
        <f t="shared" si="325"/>
        <v/>
      </c>
      <c r="J1208" s="69" t="str">
        <f t="shared" si="317"/>
        <v/>
      </c>
      <c r="K1208" s="62" t="str">
        <f t="shared" si="326"/>
        <v/>
      </c>
      <c r="L1208" s="69" t="str">
        <f t="shared" si="318"/>
        <v/>
      </c>
      <c r="M1208" s="62"/>
      <c r="N1208" s="62" t="str">
        <f t="shared" si="316"/>
        <v/>
      </c>
      <c r="O1208" s="62"/>
      <c r="P1208" s="62"/>
      <c r="Q1208" s="62"/>
      <c r="S1208" s="62"/>
      <c r="U1208" s="36" t="str">
        <f t="shared" si="321"/>
        <v/>
      </c>
      <c r="Y1208" s="58" t="str">
        <f t="shared" si="319"/>
        <v/>
      </c>
      <c r="AA1208" s="58" t="str">
        <f t="shared" si="320"/>
        <v/>
      </c>
    </row>
    <row r="1209" spans="6:27">
      <c r="F1209" s="68" t="str">
        <f t="shared" si="322"/>
        <v/>
      </c>
      <c r="G1209" s="62" t="str">
        <f t="shared" si="323"/>
        <v/>
      </c>
      <c r="H1209" s="62" t="str">
        <f t="shared" si="324"/>
        <v/>
      </c>
      <c r="I1209" s="62" t="str">
        <f t="shared" si="325"/>
        <v/>
      </c>
      <c r="J1209" s="69" t="str">
        <f t="shared" si="317"/>
        <v/>
      </c>
      <c r="K1209" s="62" t="str">
        <f t="shared" si="326"/>
        <v/>
      </c>
      <c r="L1209" s="69" t="str">
        <f t="shared" si="318"/>
        <v/>
      </c>
      <c r="M1209" s="62"/>
      <c r="N1209" s="62" t="str">
        <f t="shared" si="316"/>
        <v/>
      </c>
      <c r="O1209" s="62"/>
      <c r="P1209" s="62"/>
      <c r="Q1209" s="62"/>
      <c r="S1209" s="62"/>
      <c r="U1209" s="36" t="str">
        <f t="shared" si="321"/>
        <v/>
      </c>
      <c r="Y1209" s="58" t="str">
        <f t="shared" si="319"/>
        <v/>
      </c>
      <c r="AA1209" s="58" t="str">
        <f t="shared" si="320"/>
        <v/>
      </c>
    </row>
    <row r="1210" spans="6:27">
      <c r="F1210" s="68" t="str">
        <f t="shared" si="322"/>
        <v/>
      </c>
      <c r="G1210" s="62" t="str">
        <f t="shared" si="323"/>
        <v/>
      </c>
      <c r="H1210" s="62" t="str">
        <f t="shared" si="324"/>
        <v/>
      </c>
      <c r="I1210" s="62" t="str">
        <f t="shared" si="325"/>
        <v/>
      </c>
      <c r="J1210" s="69" t="str">
        <f t="shared" si="317"/>
        <v/>
      </c>
      <c r="K1210" s="62" t="str">
        <f t="shared" si="326"/>
        <v/>
      </c>
      <c r="L1210" s="69" t="str">
        <f t="shared" si="318"/>
        <v/>
      </c>
      <c r="M1210" s="62"/>
      <c r="N1210" s="62" t="str">
        <f t="shared" si="316"/>
        <v/>
      </c>
      <c r="O1210" s="62"/>
      <c r="P1210" s="62"/>
      <c r="Q1210" s="62"/>
      <c r="S1210" s="62"/>
      <c r="U1210" s="36" t="str">
        <f t="shared" si="321"/>
        <v/>
      </c>
      <c r="Y1210" s="58" t="str">
        <f t="shared" si="319"/>
        <v/>
      </c>
      <c r="AA1210" s="58" t="str">
        <f t="shared" si="320"/>
        <v/>
      </c>
    </row>
    <row r="1211" spans="6:27">
      <c r="F1211" s="68" t="str">
        <f t="shared" si="322"/>
        <v/>
      </c>
      <c r="G1211" s="62" t="str">
        <f t="shared" si="323"/>
        <v/>
      </c>
      <c r="H1211" s="62" t="str">
        <f t="shared" si="324"/>
        <v/>
      </c>
      <c r="I1211" s="62" t="str">
        <f t="shared" si="325"/>
        <v/>
      </c>
      <c r="J1211" s="69" t="str">
        <f t="shared" si="317"/>
        <v/>
      </c>
      <c r="K1211" s="62" t="str">
        <f t="shared" si="326"/>
        <v/>
      </c>
      <c r="L1211" s="69" t="str">
        <f t="shared" si="318"/>
        <v/>
      </c>
      <c r="M1211" s="62"/>
      <c r="N1211" s="62" t="str">
        <f t="shared" si="316"/>
        <v/>
      </c>
      <c r="O1211" s="62"/>
      <c r="P1211" s="62"/>
      <c r="Q1211" s="62"/>
      <c r="S1211" s="62"/>
      <c r="U1211" s="36" t="str">
        <f t="shared" si="321"/>
        <v/>
      </c>
      <c r="Y1211" s="58" t="str">
        <f t="shared" si="319"/>
        <v/>
      </c>
      <c r="AA1211" s="58" t="str">
        <f t="shared" si="320"/>
        <v/>
      </c>
    </row>
    <row r="1212" spans="6:27">
      <c r="F1212" s="68" t="str">
        <f t="shared" si="322"/>
        <v/>
      </c>
      <c r="G1212" s="62" t="str">
        <f t="shared" si="323"/>
        <v/>
      </c>
      <c r="H1212" s="62" t="str">
        <f t="shared" si="324"/>
        <v/>
      </c>
      <c r="I1212" s="62" t="str">
        <f t="shared" si="325"/>
        <v/>
      </c>
      <c r="J1212" s="69" t="str">
        <f t="shared" si="317"/>
        <v/>
      </c>
      <c r="K1212" s="62" t="str">
        <f t="shared" si="326"/>
        <v/>
      </c>
      <c r="L1212" s="69" t="str">
        <f t="shared" si="318"/>
        <v/>
      </c>
      <c r="M1212" s="62"/>
      <c r="N1212" s="62" t="str">
        <f t="shared" si="316"/>
        <v/>
      </c>
      <c r="O1212" s="62"/>
      <c r="P1212" s="62"/>
      <c r="Q1212" s="62"/>
      <c r="S1212" s="62"/>
      <c r="U1212" s="36" t="str">
        <f t="shared" si="321"/>
        <v/>
      </c>
      <c r="Y1212" s="58" t="str">
        <f t="shared" si="319"/>
        <v/>
      </c>
      <c r="AA1212" s="58" t="str">
        <f t="shared" si="320"/>
        <v/>
      </c>
    </row>
    <row r="1213" spans="6:27">
      <c r="F1213" s="68" t="str">
        <f t="shared" si="322"/>
        <v/>
      </c>
      <c r="G1213" s="62" t="str">
        <f t="shared" si="323"/>
        <v/>
      </c>
      <c r="H1213" s="62" t="str">
        <f t="shared" si="324"/>
        <v/>
      </c>
      <c r="I1213" s="62" t="str">
        <f t="shared" si="325"/>
        <v/>
      </c>
      <c r="J1213" s="69" t="str">
        <f t="shared" si="317"/>
        <v/>
      </c>
      <c r="K1213" s="62" t="str">
        <f t="shared" si="326"/>
        <v/>
      </c>
      <c r="L1213" s="69" t="str">
        <f t="shared" si="318"/>
        <v/>
      </c>
      <c r="M1213" s="62"/>
      <c r="N1213" s="62" t="str">
        <f t="shared" si="316"/>
        <v/>
      </c>
      <c r="O1213" s="62"/>
      <c r="P1213" s="62"/>
      <c r="Q1213" s="62"/>
      <c r="S1213" s="62"/>
      <c r="U1213" s="36" t="str">
        <f t="shared" si="321"/>
        <v/>
      </c>
      <c r="Y1213" s="58" t="str">
        <f t="shared" si="319"/>
        <v/>
      </c>
      <c r="AA1213" s="58" t="str">
        <f t="shared" si="320"/>
        <v/>
      </c>
    </row>
    <row r="1214" spans="6:27">
      <c r="F1214" s="68" t="str">
        <f t="shared" si="322"/>
        <v/>
      </c>
      <c r="G1214" s="62" t="str">
        <f t="shared" si="323"/>
        <v/>
      </c>
      <c r="H1214" s="62" t="str">
        <f t="shared" si="324"/>
        <v/>
      </c>
      <c r="I1214" s="62" t="str">
        <f t="shared" si="325"/>
        <v/>
      </c>
      <c r="J1214" s="69" t="str">
        <f t="shared" si="317"/>
        <v/>
      </c>
      <c r="K1214" s="62" t="str">
        <f t="shared" si="326"/>
        <v/>
      </c>
      <c r="L1214" s="69" t="str">
        <f t="shared" si="318"/>
        <v/>
      </c>
      <c r="M1214" s="62"/>
      <c r="N1214" s="62" t="str">
        <f t="shared" si="316"/>
        <v/>
      </c>
      <c r="O1214" s="62"/>
      <c r="P1214" s="62"/>
      <c r="Q1214" s="62"/>
      <c r="S1214" s="62"/>
      <c r="U1214" s="36" t="str">
        <f t="shared" si="321"/>
        <v/>
      </c>
      <c r="Y1214" s="58" t="str">
        <f t="shared" si="319"/>
        <v/>
      </c>
      <c r="AA1214" s="58" t="str">
        <f t="shared" si="320"/>
        <v/>
      </c>
    </row>
    <row r="1215" spans="6:27">
      <c r="F1215" s="68" t="str">
        <f t="shared" si="322"/>
        <v/>
      </c>
      <c r="G1215" s="62" t="str">
        <f t="shared" si="323"/>
        <v/>
      </c>
      <c r="H1215" s="62" t="str">
        <f t="shared" si="324"/>
        <v/>
      </c>
      <c r="I1215" s="62" t="str">
        <f t="shared" si="325"/>
        <v/>
      </c>
      <c r="J1215" s="69" t="str">
        <f t="shared" si="317"/>
        <v/>
      </c>
      <c r="K1215" s="62" t="str">
        <f t="shared" si="326"/>
        <v/>
      </c>
      <c r="L1215" s="69" t="str">
        <f t="shared" si="318"/>
        <v/>
      </c>
      <c r="M1215" s="62"/>
      <c r="N1215" s="62" t="str">
        <f t="shared" si="316"/>
        <v/>
      </c>
      <c r="O1215" s="62"/>
      <c r="P1215" s="62"/>
      <c r="Q1215" s="62"/>
      <c r="S1215" s="62"/>
      <c r="U1215" s="36" t="str">
        <f t="shared" si="321"/>
        <v/>
      </c>
      <c r="Y1215" s="58" t="str">
        <f t="shared" si="319"/>
        <v/>
      </c>
      <c r="AA1215" s="58" t="str">
        <f t="shared" si="320"/>
        <v/>
      </c>
    </row>
    <row r="1216" spans="6:27">
      <c r="F1216" s="68" t="str">
        <f t="shared" si="322"/>
        <v/>
      </c>
      <c r="G1216" s="62" t="str">
        <f t="shared" si="323"/>
        <v/>
      </c>
      <c r="H1216" s="62" t="str">
        <f t="shared" si="324"/>
        <v/>
      </c>
      <c r="I1216" s="62" t="str">
        <f t="shared" si="325"/>
        <v/>
      </c>
      <c r="J1216" s="69" t="str">
        <f t="shared" si="317"/>
        <v/>
      </c>
      <c r="K1216" s="62" t="str">
        <f t="shared" si="326"/>
        <v/>
      </c>
      <c r="L1216" s="69" t="str">
        <f t="shared" si="318"/>
        <v/>
      </c>
      <c r="M1216" s="62"/>
      <c r="N1216" s="62" t="str">
        <f t="shared" si="316"/>
        <v/>
      </c>
      <c r="O1216" s="62"/>
      <c r="P1216" s="62"/>
      <c r="Q1216" s="62"/>
      <c r="S1216" s="62"/>
      <c r="U1216" s="36" t="str">
        <f t="shared" si="321"/>
        <v/>
      </c>
      <c r="Y1216" s="58" t="str">
        <f t="shared" si="319"/>
        <v/>
      </c>
      <c r="AA1216" s="58" t="str">
        <f t="shared" si="320"/>
        <v/>
      </c>
    </row>
    <row r="1217" spans="6:27">
      <c r="F1217" s="68" t="str">
        <f t="shared" si="322"/>
        <v/>
      </c>
      <c r="G1217" s="62" t="str">
        <f t="shared" si="323"/>
        <v/>
      </c>
      <c r="H1217" s="62" t="str">
        <f t="shared" si="324"/>
        <v/>
      </c>
      <c r="I1217" s="62" t="str">
        <f t="shared" si="325"/>
        <v/>
      </c>
      <c r="J1217" s="69" t="str">
        <f t="shared" si="317"/>
        <v/>
      </c>
      <c r="K1217" s="62" t="str">
        <f t="shared" si="326"/>
        <v/>
      </c>
      <c r="L1217" s="69" t="str">
        <f t="shared" si="318"/>
        <v/>
      </c>
      <c r="M1217" s="62"/>
      <c r="N1217" s="62" t="str">
        <f t="shared" ref="N1217:N1280" si="327">IF(F1217="","",G1217-K1217)</f>
        <v/>
      </c>
      <c r="O1217" s="62"/>
      <c r="P1217" s="62"/>
      <c r="Q1217" s="62"/>
      <c r="S1217" s="62"/>
      <c r="U1217" s="36" t="str">
        <f t="shared" si="321"/>
        <v/>
      </c>
      <c r="Y1217" s="58" t="str">
        <f t="shared" si="319"/>
        <v/>
      </c>
      <c r="AA1217" s="58" t="str">
        <f t="shared" si="320"/>
        <v/>
      </c>
    </row>
    <row r="1218" spans="6:27">
      <c r="F1218" s="68" t="str">
        <f t="shared" si="322"/>
        <v/>
      </c>
      <c r="G1218" s="62" t="str">
        <f t="shared" si="323"/>
        <v/>
      </c>
      <c r="H1218" s="62" t="str">
        <f t="shared" si="324"/>
        <v/>
      </c>
      <c r="I1218" s="62" t="str">
        <f t="shared" si="325"/>
        <v/>
      </c>
      <c r="J1218" s="69" t="str">
        <f t="shared" si="317"/>
        <v/>
      </c>
      <c r="K1218" s="62" t="str">
        <f t="shared" si="326"/>
        <v/>
      </c>
      <c r="L1218" s="69" t="str">
        <f t="shared" si="318"/>
        <v/>
      </c>
      <c r="M1218" s="62"/>
      <c r="N1218" s="62" t="str">
        <f t="shared" si="327"/>
        <v/>
      </c>
      <c r="O1218" s="62"/>
      <c r="P1218" s="62"/>
      <c r="Q1218" s="62"/>
      <c r="S1218" s="62"/>
      <c r="U1218" s="36" t="str">
        <f t="shared" si="321"/>
        <v/>
      </c>
      <c r="Y1218" s="58" t="str">
        <f t="shared" si="319"/>
        <v/>
      </c>
      <c r="AA1218" s="58" t="str">
        <f t="shared" si="320"/>
        <v/>
      </c>
    </row>
    <row r="1219" spans="6:27">
      <c r="F1219" s="68" t="str">
        <f t="shared" si="322"/>
        <v/>
      </c>
      <c r="G1219" s="62" t="str">
        <f t="shared" si="323"/>
        <v/>
      </c>
      <c r="H1219" s="62" t="str">
        <f t="shared" si="324"/>
        <v/>
      </c>
      <c r="I1219" s="62" t="str">
        <f t="shared" si="325"/>
        <v/>
      </c>
      <c r="J1219" s="69" t="str">
        <f t="shared" si="317"/>
        <v/>
      </c>
      <c r="K1219" s="62" t="str">
        <f t="shared" si="326"/>
        <v/>
      </c>
      <c r="L1219" s="69" t="str">
        <f t="shared" si="318"/>
        <v/>
      </c>
      <c r="M1219" s="62"/>
      <c r="N1219" s="62" t="str">
        <f t="shared" si="327"/>
        <v/>
      </c>
      <c r="O1219" s="62"/>
      <c r="P1219" s="62"/>
      <c r="Q1219" s="62"/>
      <c r="S1219" s="62"/>
      <c r="U1219" s="36" t="str">
        <f t="shared" si="321"/>
        <v/>
      </c>
      <c r="Y1219" s="58" t="str">
        <f t="shared" si="319"/>
        <v/>
      </c>
      <c r="AA1219" s="58" t="str">
        <f t="shared" si="320"/>
        <v/>
      </c>
    </row>
    <row r="1220" spans="6:27">
      <c r="F1220" s="68" t="str">
        <f t="shared" si="322"/>
        <v/>
      </c>
      <c r="G1220" s="62" t="str">
        <f t="shared" si="323"/>
        <v/>
      </c>
      <c r="H1220" s="62" t="str">
        <f t="shared" si="324"/>
        <v/>
      </c>
      <c r="I1220" s="62" t="str">
        <f t="shared" si="325"/>
        <v/>
      </c>
      <c r="J1220" s="69" t="str">
        <f t="shared" si="317"/>
        <v/>
      </c>
      <c r="K1220" s="62" t="str">
        <f t="shared" si="326"/>
        <v/>
      </c>
      <c r="L1220" s="69" t="str">
        <f t="shared" si="318"/>
        <v/>
      </c>
      <c r="M1220" s="62"/>
      <c r="N1220" s="62" t="str">
        <f t="shared" si="327"/>
        <v/>
      </c>
      <c r="O1220" s="62"/>
      <c r="P1220" s="62"/>
      <c r="Q1220" s="62"/>
      <c r="S1220" s="62"/>
      <c r="U1220" s="36" t="str">
        <f t="shared" si="321"/>
        <v/>
      </c>
      <c r="Y1220" s="58" t="str">
        <f t="shared" si="319"/>
        <v/>
      </c>
      <c r="AA1220" s="58" t="str">
        <f t="shared" si="320"/>
        <v/>
      </c>
    </row>
    <row r="1221" spans="6:27">
      <c r="F1221" s="68" t="str">
        <f t="shared" si="322"/>
        <v/>
      </c>
      <c r="G1221" s="62" t="str">
        <f t="shared" si="323"/>
        <v/>
      </c>
      <c r="H1221" s="62" t="str">
        <f t="shared" si="324"/>
        <v/>
      </c>
      <c r="I1221" s="62" t="str">
        <f t="shared" si="325"/>
        <v/>
      </c>
      <c r="J1221" s="69" t="str">
        <f t="shared" si="317"/>
        <v/>
      </c>
      <c r="K1221" s="62" t="str">
        <f t="shared" si="326"/>
        <v/>
      </c>
      <c r="L1221" s="69" t="str">
        <f t="shared" si="318"/>
        <v/>
      </c>
      <c r="M1221" s="62"/>
      <c r="N1221" s="62" t="str">
        <f t="shared" si="327"/>
        <v/>
      </c>
      <c r="O1221" s="62"/>
      <c r="P1221" s="62"/>
      <c r="Q1221" s="62"/>
      <c r="S1221" s="62"/>
      <c r="U1221" s="36" t="str">
        <f t="shared" si="321"/>
        <v/>
      </c>
      <c r="Y1221" s="58" t="str">
        <f t="shared" si="319"/>
        <v/>
      </c>
      <c r="AA1221" s="58" t="str">
        <f t="shared" si="320"/>
        <v/>
      </c>
    </row>
    <row r="1222" spans="6:27">
      <c r="F1222" s="68" t="str">
        <f t="shared" si="322"/>
        <v/>
      </c>
      <c r="G1222" s="62" t="str">
        <f t="shared" si="323"/>
        <v/>
      </c>
      <c r="H1222" s="62" t="str">
        <f t="shared" si="324"/>
        <v/>
      </c>
      <c r="I1222" s="62" t="str">
        <f t="shared" si="325"/>
        <v/>
      </c>
      <c r="J1222" s="69" t="str">
        <f t="shared" si="317"/>
        <v/>
      </c>
      <c r="K1222" s="62" t="str">
        <f t="shared" si="326"/>
        <v/>
      </c>
      <c r="L1222" s="69" t="str">
        <f t="shared" si="318"/>
        <v/>
      </c>
      <c r="M1222" s="62"/>
      <c r="N1222" s="62" t="str">
        <f t="shared" si="327"/>
        <v/>
      </c>
      <c r="O1222" s="62"/>
      <c r="P1222" s="62"/>
      <c r="Q1222" s="62"/>
      <c r="S1222" s="62"/>
      <c r="U1222" s="36" t="str">
        <f t="shared" si="321"/>
        <v/>
      </c>
      <c r="Y1222" s="58" t="str">
        <f t="shared" si="319"/>
        <v/>
      </c>
      <c r="AA1222" s="58" t="str">
        <f t="shared" si="320"/>
        <v/>
      </c>
    </row>
    <row r="1223" spans="6:27">
      <c r="F1223" s="68" t="str">
        <f t="shared" si="322"/>
        <v/>
      </c>
      <c r="G1223" s="62" t="str">
        <f t="shared" si="323"/>
        <v/>
      </c>
      <c r="H1223" s="62" t="str">
        <f t="shared" si="324"/>
        <v/>
      </c>
      <c r="I1223" s="62" t="str">
        <f t="shared" si="325"/>
        <v/>
      </c>
      <c r="J1223" s="69" t="str">
        <f t="shared" si="317"/>
        <v/>
      </c>
      <c r="K1223" s="62" t="str">
        <f t="shared" si="326"/>
        <v/>
      </c>
      <c r="L1223" s="69" t="str">
        <f t="shared" si="318"/>
        <v/>
      </c>
      <c r="M1223" s="62"/>
      <c r="N1223" s="62" t="str">
        <f t="shared" si="327"/>
        <v/>
      </c>
      <c r="O1223" s="62"/>
      <c r="P1223" s="62"/>
      <c r="Q1223" s="62"/>
      <c r="S1223" s="62"/>
      <c r="U1223" s="36" t="str">
        <f t="shared" si="321"/>
        <v/>
      </c>
      <c r="Y1223" s="58" t="str">
        <f t="shared" si="319"/>
        <v/>
      </c>
      <c r="AA1223" s="58" t="str">
        <f t="shared" si="320"/>
        <v/>
      </c>
    </row>
    <row r="1224" spans="6:27">
      <c r="F1224" s="68" t="str">
        <f t="shared" si="322"/>
        <v/>
      </c>
      <c r="G1224" s="62" t="str">
        <f t="shared" si="323"/>
        <v/>
      </c>
      <c r="H1224" s="62" t="str">
        <f t="shared" si="324"/>
        <v/>
      </c>
      <c r="I1224" s="62" t="str">
        <f t="shared" si="325"/>
        <v/>
      </c>
      <c r="J1224" s="69" t="str">
        <f t="shared" si="317"/>
        <v/>
      </c>
      <c r="K1224" s="62" t="str">
        <f t="shared" si="326"/>
        <v/>
      </c>
      <c r="L1224" s="69" t="str">
        <f t="shared" si="318"/>
        <v/>
      </c>
      <c r="M1224" s="62"/>
      <c r="N1224" s="62" t="str">
        <f t="shared" si="327"/>
        <v/>
      </c>
      <c r="O1224" s="62"/>
      <c r="P1224" s="62"/>
      <c r="Q1224" s="62"/>
      <c r="S1224" s="62"/>
      <c r="U1224" s="36" t="str">
        <f t="shared" si="321"/>
        <v/>
      </c>
      <c r="Y1224" s="58" t="str">
        <f t="shared" si="319"/>
        <v/>
      </c>
      <c r="AA1224" s="58" t="str">
        <f t="shared" si="320"/>
        <v/>
      </c>
    </row>
    <row r="1225" spans="6:27">
      <c r="F1225" s="68" t="str">
        <f t="shared" si="322"/>
        <v/>
      </c>
      <c r="G1225" s="62" t="str">
        <f t="shared" si="323"/>
        <v/>
      </c>
      <c r="H1225" s="62" t="str">
        <f t="shared" si="324"/>
        <v/>
      </c>
      <c r="I1225" s="62" t="str">
        <f t="shared" si="325"/>
        <v/>
      </c>
      <c r="J1225" s="69" t="str">
        <f t="shared" ref="J1225:J1288" si="328">IF(F1225="","",J1224+I1225)</f>
        <v/>
      </c>
      <c r="K1225" s="62" t="str">
        <f t="shared" si="326"/>
        <v/>
      </c>
      <c r="L1225" s="69" t="str">
        <f t="shared" ref="L1225:L1288" si="329">IF(F1225="","",L1224+K1225)</f>
        <v/>
      </c>
      <c r="M1225" s="62"/>
      <c r="N1225" s="62" t="str">
        <f t="shared" si="327"/>
        <v/>
      </c>
      <c r="O1225" s="62"/>
      <c r="P1225" s="62"/>
      <c r="Q1225" s="62"/>
      <c r="S1225" s="62"/>
      <c r="U1225" s="36" t="str">
        <f t="shared" si="321"/>
        <v/>
      </c>
      <c r="Y1225" s="58" t="str">
        <f t="shared" ref="Y1225:Y1288" si="330">IF(U1225="","",Y1224+X1225)</f>
        <v/>
      </c>
      <c r="AA1225" s="58" t="str">
        <f t="shared" ref="AA1225:AA1288" si="331">IF(U1225="","",AA1224+Z1225)</f>
        <v/>
      </c>
    </row>
    <row r="1226" spans="6:27">
      <c r="F1226" s="68" t="str">
        <f t="shared" si="322"/>
        <v/>
      </c>
      <c r="G1226" s="62" t="str">
        <f t="shared" si="323"/>
        <v/>
      </c>
      <c r="H1226" s="62" t="str">
        <f t="shared" si="324"/>
        <v/>
      </c>
      <c r="I1226" s="62" t="str">
        <f t="shared" si="325"/>
        <v/>
      </c>
      <c r="J1226" s="69" t="str">
        <f t="shared" si="328"/>
        <v/>
      </c>
      <c r="K1226" s="62" t="str">
        <f t="shared" si="326"/>
        <v/>
      </c>
      <c r="L1226" s="69" t="str">
        <f t="shared" si="329"/>
        <v/>
      </c>
      <c r="M1226" s="62"/>
      <c r="N1226" s="62" t="str">
        <f t="shared" si="327"/>
        <v/>
      </c>
      <c r="O1226" s="62"/>
      <c r="P1226" s="62"/>
      <c r="Q1226" s="62"/>
      <c r="S1226" s="62"/>
      <c r="U1226" s="36" t="str">
        <f t="shared" ref="U1226:U1289" si="332">IF(U1225="","",IF(($D$8*12)+1&gt;U1225+1,U1225+1,""))</f>
        <v/>
      </c>
      <c r="Y1226" s="58" t="str">
        <f t="shared" si="330"/>
        <v/>
      </c>
      <c r="AA1226" s="58" t="str">
        <f t="shared" si="331"/>
        <v/>
      </c>
    </row>
    <row r="1227" spans="6:27">
      <c r="F1227" s="68" t="str">
        <f t="shared" ref="F1227:F1290" si="333">IF(N1226&lt;0,"",IF(F1226="","",IF(($C$8*12)+1&gt;F1226+1,F1226+1,"")))</f>
        <v/>
      </c>
      <c r="G1227" s="62" t="str">
        <f t="shared" ref="G1227:G1290" si="334">IF(F1227="","",N1226)</f>
        <v/>
      </c>
      <c r="H1227" s="62" t="str">
        <f t="shared" ref="H1227:H1290" si="335">IF(F1227="","",H1226)</f>
        <v/>
      </c>
      <c r="I1227" s="62" t="str">
        <f t="shared" ref="I1227:I1290" si="336">IF(F1227="","",($C$7/12)*G1227)</f>
        <v/>
      </c>
      <c r="J1227" s="69" t="str">
        <f t="shared" si="328"/>
        <v/>
      </c>
      <c r="K1227" s="62" t="str">
        <f t="shared" ref="K1227:K1290" si="337">IF(F1227="","",H1227-I1227)</f>
        <v/>
      </c>
      <c r="L1227" s="69" t="str">
        <f t="shared" si="329"/>
        <v/>
      </c>
      <c r="M1227" s="62"/>
      <c r="N1227" s="62" t="str">
        <f t="shared" si="327"/>
        <v/>
      </c>
      <c r="O1227" s="62"/>
      <c r="P1227" s="62"/>
      <c r="Q1227" s="62"/>
      <c r="S1227" s="62"/>
      <c r="U1227" s="36" t="str">
        <f t="shared" si="332"/>
        <v/>
      </c>
      <c r="Y1227" s="58" t="str">
        <f t="shared" si="330"/>
        <v/>
      </c>
      <c r="AA1227" s="58" t="str">
        <f t="shared" si="331"/>
        <v/>
      </c>
    </row>
    <row r="1228" spans="6:27">
      <c r="F1228" s="68" t="str">
        <f t="shared" si="333"/>
        <v/>
      </c>
      <c r="G1228" s="62" t="str">
        <f t="shared" si="334"/>
        <v/>
      </c>
      <c r="H1228" s="62" t="str">
        <f t="shared" si="335"/>
        <v/>
      </c>
      <c r="I1228" s="62" t="str">
        <f t="shared" si="336"/>
        <v/>
      </c>
      <c r="J1228" s="69" t="str">
        <f t="shared" si="328"/>
        <v/>
      </c>
      <c r="K1228" s="62" t="str">
        <f t="shared" si="337"/>
        <v/>
      </c>
      <c r="L1228" s="69" t="str">
        <f t="shared" si="329"/>
        <v/>
      </c>
      <c r="M1228" s="62"/>
      <c r="N1228" s="62" t="str">
        <f t="shared" si="327"/>
        <v/>
      </c>
      <c r="O1228" s="62"/>
      <c r="P1228" s="62"/>
      <c r="Q1228" s="62"/>
      <c r="S1228" s="62"/>
      <c r="U1228" s="36" t="str">
        <f t="shared" si="332"/>
        <v/>
      </c>
      <c r="Y1228" s="58" t="str">
        <f t="shared" si="330"/>
        <v/>
      </c>
      <c r="AA1228" s="58" t="str">
        <f t="shared" si="331"/>
        <v/>
      </c>
    </row>
    <row r="1229" spans="6:27">
      <c r="F1229" s="68" t="str">
        <f t="shared" si="333"/>
        <v/>
      </c>
      <c r="G1229" s="62" t="str">
        <f t="shared" si="334"/>
        <v/>
      </c>
      <c r="H1229" s="62" t="str">
        <f t="shared" si="335"/>
        <v/>
      </c>
      <c r="I1229" s="62" t="str">
        <f t="shared" si="336"/>
        <v/>
      </c>
      <c r="J1229" s="69" t="str">
        <f t="shared" si="328"/>
        <v/>
      </c>
      <c r="K1229" s="62" t="str">
        <f t="shared" si="337"/>
        <v/>
      </c>
      <c r="L1229" s="69" t="str">
        <f t="shared" si="329"/>
        <v/>
      </c>
      <c r="M1229" s="62"/>
      <c r="N1229" s="62" t="str">
        <f t="shared" si="327"/>
        <v/>
      </c>
      <c r="O1229" s="62"/>
      <c r="P1229" s="62"/>
      <c r="Q1229" s="62"/>
      <c r="S1229" s="62"/>
      <c r="U1229" s="36" t="str">
        <f t="shared" si="332"/>
        <v/>
      </c>
      <c r="Y1229" s="58" t="str">
        <f t="shared" si="330"/>
        <v/>
      </c>
      <c r="AA1229" s="58" t="str">
        <f t="shared" si="331"/>
        <v/>
      </c>
    </row>
    <row r="1230" spans="6:27">
      <c r="F1230" s="68" t="str">
        <f t="shared" si="333"/>
        <v/>
      </c>
      <c r="G1230" s="62" t="str">
        <f t="shared" si="334"/>
        <v/>
      </c>
      <c r="H1230" s="62" t="str">
        <f t="shared" si="335"/>
        <v/>
      </c>
      <c r="I1230" s="62" t="str">
        <f t="shared" si="336"/>
        <v/>
      </c>
      <c r="J1230" s="69" t="str">
        <f t="shared" si="328"/>
        <v/>
      </c>
      <c r="K1230" s="62" t="str">
        <f t="shared" si="337"/>
        <v/>
      </c>
      <c r="L1230" s="69" t="str">
        <f t="shared" si="329"/>
        <v/>
      </c>
      <c r="M1230" s="62"/>
      <c r="N1230" s="62" t="str">
        <f t="shared" si="327"/>
        <v/>
      </c>
      <c r="O1230" s="62"/>
      <c r="P1230" s="62"/>
      <c r="Q1230" s="62"/>
      <c r="S1230" s="62"/>
      <c r="U1230" s="36" t="str">
        <f t="shared" si="332"/>
        <v/>
      </c>
      <c r="Y1230" s="58" t="str">
        <f t="shared" si="330"/>
        <v/>
      </c>
      <c r="AA1230" s="58" t="str">
        <f t="shared" si="331"/>
        <v/>
      </c>
    </row>
    <row r="1231" spans="6:27">
      <c r="F1231" s="68" t="str">
        <f t="shared" si="333"/>
        <v/>
      </c>
      <c r="G1231" s="62" t="str">
        <f t="shared" si="334"/>
        <v/>
      </c>
      <c r="H1231" s="62" t="str">
        <f t="shared" si="335"/>
        <v/>
      </c>
      <c r="I1231" s="62" t="str">
        <f t="shared" si="336"/>
        <v/>
      </c>
      <c r="J1231" s="69" t="str">
        <f t="shared" si="328"/>
        <v/>
      </c>
      <c r="K1231" s="62" t="str">
        <f t="shared" si="337"/>
        <v/>
      </c>
      <c r="L1231" s="69" t="str">
        <f t="shared" si="329"/>
        <v/>
      </c>
      <c r="M1231" s="62"/>
      <c r="N1231" s="62" t="str">
        <f t="shared" si="327"/>
        <v/>
      </c>
      <c r="O1231" s="62"/>
      <c r="P1231" s="62"/>
      <c r="Q1231" s="62"/>
      <c r="S1231" s="62"/>
      <c r="U1231" s="36" t="str">
        <f t="shared" si="332"/>
        <v/>
      </c>
      <c r="Y1231" s="58" t="str">
        <f t="shared" si="330"/>
        <v/>
      </c>
      <c r="AA1231" s="58" t="str">
        <f t="shared" si="331"/>
        <v/>
      </c>
    </row>
    <row r="1232" spans="6:27">
      <c r="F1232" s="68" t="str">
        <f t="shared" si="333"/>
        <v/>
      </c>
      <c r="G1232" s="62" t="str">
        <f t="shared" si="334"/>
        <v/>
      </c>
      <c r="H1232" s="62" t="str">
        <f t="shared" si="335"/>
        <v/>
      </c>
      <c r="I1232" s="62" t="str">
        <f t="shared" si="336"/>
        <v/>
      </c>
      <c r="J1232" s="69" t="str">
        <f t="shared" si="328"/>
        <v/>
      </c>
      <c r="K1232" s="62" t="str">
        <f t="shared" si="337"/>
        <v/>
      </c>
      <c r="L1232" s="69" t="str">
        <f t="shared" si="329"/>
        <v/>
      </c>
      <c r="M1232" s="62"/>
      <c r="N1232" s="62" t="str">
        <f t="shared" si="327"/>
        <v/>
      </c>
      <c r="O1232" s="62"/>
      <c r="P1232" s="62"/>
      <c r="Q1232" s="62"/>
      <c r="S1232" s="62"/>
      <c r="U1232" s="36" t="str">
        <f t="shared" si="332"/>
        <v/>
      </c>
      <c r="Y1232" s="58" t="str">
        <f t="shared" si="330"/>
        <v/>
      </c>
      <c r="AA1232" s="58" t="str">
        <f t="shared" si="331"/>
        <v/>
      </c>
    </row>
    <row r="1233" spans="6:27">
      <c r="F1233" s="68" t="str">
        <f t="shared" si="333"/>
        <v/>
      </c>
      <c r="G1233" s="62" t="str">
        <f t="shared" si="334"/>
        <v/>
      </c>
      <c r="H1233" s="62" t="str">
        <f t="shared" si="335"/>
        <v/>
      </c>
      <c r="I1233" s="62" t="str">
        <f t="shared" si="336"/>
        <v/>
      </c>
      <c r="J1233" s="69" t="str">
        <f t="shared" si="328"/>
        <v/>
      </c>
      <c r="K1233" s="62" t="str">
        <f t="shared" si="337"/>
        <v/>
      </c>
      <c r="L1233" s="69" t="str">
        <f t="shared" si="329"/>
        <v/>
      </c>
      <c r="M1233" s="62"/>
      <c r="N1233" s="62" t="str">
        <f t="shared" si="327"/>
        <v/>
      </c>
      <c r="O1233" s="62"/>
      <c r="P1233" s="62"/>
      <c r="Q1233" s="62"/>
      <c r="S1233" s="62"/>
      <c r="U1233" s="36" t="str">
        <f t="shared" si="332"/>
        <v/>
      </c>
      <c r="Y1233" s="58" t="str">
        <f t="shared" si="330"/>
        <v/>
      </c>
      <c r="AA1233" s="58" t="str">
        <f t="shared" si="331"/>
        <v/>
      </c>
    </row>
    <row r="1234" spans="6:27">
      <c r="F1234" s="68" t="str">
        <f t="shared" si="333"/>
        <v/>
      </c>
      <c r="G1234" s="62" t="str">
        <f t="shared" si="334"/>
        <v/>
      </c>
      <c r="H1234" s="62" t="str">
        <f t="shared" si="335"/>
        <v/>
      </c>
      <c r="I1234" s="62" t="str">
        <f t="shared" si="336"/>
        <v/>
      </c>
      <c r="J1234" s="69" t="str">
        <f t="shared" si="328"/>
        <v/>
      </c>
      <c r="K1234" s="62" t="str">
        <f t="shared" si="337"/>
        <v/>
      </c>
      <c r="L1234" s="69" t="str">
        <f t="shared" si="329"/>
        <v/>
      </c>
      <c r="M1234" s="62"/>
      <c r="N1234" s="62" t="str">
        <f t="shared" si="327"/>
        <v/>
      </c>
      <c r="O1234" s="62"/>
      <c r="P1234" s="62"/>
      <c r="Q1234" s="62"/>
      <c r="S1234" s="62"/>
      <c r="U1234" s="36" t="str">
        <f t="shared" si="332"/>
        <v/>
      </c>
      <c r="Y1234" s="58" t="str">
        <f t="shared" si="330"/>
        <v/>
      </c>
      <c r="AA1234" s="58" t="str">
        <f t="shared" si="331"/>
        <v/>
      </c>
    </row>
    <row r="1235" spans="6:27">
      <c r="F1235" s="68" t="str">
        <f t="shared" si="333"/>
        <v/>
      </c>
      <c r="G1235" s="62" t="str">
        <f t="shared" si="334"/>
        <v/>
      </c>
      <c r="H1235" s="62" t="str">
        <f t="shared" si="335"/>
        <v/>
      </c>
      <c r="I1235" s="62" t="str">
        <f t="shared" si="336"/>
        <v/>
      </c>
      <c r="J1235" s="69" t="str">
        <f t="shared" si="328"/>
        <v/>
      </c>
      <c r="K1235" s="62" t="str">
        <f t="shared" si="337"/>
        <v/>
      </c>
      <c r="L1235" s="69" t="str">
        <f t="shared" si="329"/>
        <v/>
      </c>
      <c r="M1235" s="62"/>
      <c r="N1235" s="62" t="str">
        <f t="shared" si="327"/>
        <v/>
      </c>
      <c r="O1235" s="62"/>
      <c r="P1235" s="62"/>
      <c r="Q1235" s="62"/>
      <c r="S1235" s="62"/>
      <c r="U1235" s="36" t="str">
        <f t="shared" si="332"/>
        <v/>
      </c>
      <c r="Y1235" s="58" t="str">
        <f t="shared" si="330"/>
        <v/>
      </c>
      <c r="AA1235" s="58" t="str">
        <f t="shared" si="331"/>
        <v/>
      </c>
    </row>
    <row r="1236" spans="6:27">
      <c r="F1236" s="68" t="str">
        <f t="shared" si="333"/>
        <v/>
      </c>
      <c r="G1236" s="62" t="str">
        <f t="shared" si="334"/>
        <v/>
      </c>
      <c r="H1236" s="62" t="str">
        <f t="shared" si="335"/>
        <v/>
      </c>
      <c r="I1236" s="62" t="str">
        <f t="shared" si="336"/>
        <v/>
      </c>
      <c r="J1236" s="69" t="str">
        <f t="shared" si="328"/>
        <v/>
      </c>
      <c r="K1236" s="62" t="str">
        <f t="shared" si="337"/>
        <v/>
      </c>
      <c r="L1236" s="69" t="str">
        <f t="shared" si="329"/>
        <v/>
      </c>
      <c r="M1236" s="62"/>
      <c r="N1236" s="62" t="str">
        <f t="shared" si="327"/>
        <v/>
      </c>
      <c r="O1236" s="62"/>
      <c r="P1236" s="62"/>
      <c r="Q1236" s="62"/>
      <c r="S1236" s="62"/>
      <c r="U1236" s="36" t="str">
        <f t="shared" si="332"/>
        <v/>
      </c>
      <c r="Y1236" s="58" t="str">
        <f t="shared" si="330"/>
        <v/>
      </c>
      <c r="AA1236" s="58" t="str">
        <f t="shared" si="331"/>
        <v/>
      </c>
    </row>
    <row r="1237" spans="6:27">
      <c r="F1237" s="68" t="str">
        <f t="shared" si="333"/>
        <v/>
      </c>
      <c r="G1237" s="62" t="str">
        <f t="shared" si="334"/>
        <v/>
      </c>
      <c r="H1237" s="62" t="str">
        <f t="shared" si="335"/>
        <v/>
      </c>
      <c r="I1237" s="62" t="str">
        <f t="shared" si="336"/>
        <v/>
      </c>
      <c r="J1237" s="69" t="str">
        <f t="shared" si="328"/>
        <v/>
      </c>
      <c r="K1237" s="62" t="str">
        <f t="shared" si="337"/>
        <v/>
      </c>
      <c r="L1237" s="69" t="str">
        <f t="shared" si="329"/>
        <v/>
      </c>
      <c r="M1237" s="62"/>
      <c r="N1237" s="62" t="str">
        <f t="shared" si="327"/>
        <v/>
      </c>
      <c r="O1237" s="62"/>
      <c r="P1237" s="62"/>
      <c r="Q1237" s="62"/>
      <c r="S1237" s="62"/>
      <c r="U1237" s="36" t="str">
        <f t="shared" si="332"/>
        <v/>
      </c>
      <c r="Y1237" s="58" t="str">
        <f t="shared" si="330"/>
        <v/>
      </c>
      <c r="AA1237" s="58" t="str">
        <f t="shared" si="331"/>
        <v/>
      </c>
    </row>
    <row r="1238" spans="6:27">
      <c r="F1238" s="68" t="str">
        <f t="shared" si="333"/>
        <v/>
      </c>
      <c r="G1238" s="62" t="str">
        <f t="shared" si="334"/>
        <v/>
      </c>
      <c r="H1238" s="62" t="str">
        <f t="shared" si="335"/>
        <v/>
      </c>
      <c r="I1238" s="62" t="str">
        <f t="shared" si="336"/>
        <v/>
      </c>
      <c r="J1238" s="69" t="str">
        <f t="shared" si="328"/>
        <v/>
      </c>
      <c r="K1238" s="62" t="str">
        <f t="shared" si="337"/>
        <v/>
      </c>
      <c r="L1238" s="69" t="str">
        <f t="shared" si="329"/>
        <v/>
      </c>
      <c r="M1238" s="62"/>
      <c r="N1238" s="62" t="str">
        <f t="shared" si="327"/>
        <v/>
      </c>
      <c r="O1238" s="62"/>
      <c r="P1238" s="62"/>
      <c r="Q1238" s="62"/>
      <c r="S1238" s="62"/>
      <c r="U1238" s="36" t="str">
        <f t="shared" si="332"/>
        <v/>
      </c>
      <c r="Y1238" s="58" t="str">
        <f t="shared" si="330"/>
        <v/>
      </c>
      <c r="AA1238" s="58" t="str">
        <f t="shared" si="331"/>
        <v/>
      </c>
    </row>
    <row r="1239" spans="6:27">
      <c r="F1239" s="68" t="str">
        <f t="shared" si="333"/>
        <v/>
      </c>
      <c r="G1239" s="62" t="str">
        <f t="shared" si="334"/>
        <v/>
      </c>
      <c r="H1239" s="62" t="str">
        <f t="shared" si="335"/>
        <v/>
      </c>
      <c r="I1239" s="62" t="str">
        <f t="shared" si="336"/>
        <v/>
      </c>
      <c r="J1239" s="69" t="str">
        <f t="shared" si="328"/>
        <v/>
      </c>
      <c r="K1239" s="62" t="str">
        <f t="shared" si="337"/>
        <v/>
      </c>
      <c r="L1239" s="69" t="str">
        <f t="shared" si="329"/>
        <v/>
      </c>
      <c r="M1239" s="62"/>
      <c r="N1239" s="62" t="str">
        <f t="shared" si="327"/>
        <v/>
      </c>
      <c r="O1239" s="62"/>
      <c r="P1239" s="62"/>
      <c r="Q1239" s="62"/>
      <c r="S1239" s="62"/>
      <c r="U1239" s="36" t="str">
        <f t="shared" si="332"/>
        <v/>
      </c>
      <c r="Y1239" s="58" t="str">
        <f t="shared" si="330"/>
        <v/>
      </c>
      <c r="AA1239" s="58" t="str">
        <f t="shared" si="331"/>
        <v/>
      </c>
    </row>
    <row r="1240" spans="6:27">
      <c r="F1240" s="68" t="str">
        <f t="shared" si="333"/>
        <v/>
      </c>
      <c r="G1240" s="62" t="str">
        <f t="shared" si="334"/>
        <v/>
      </c>
      <c r="H1240" s="62" t="str">
        <f t="shared" si="335"/>
        <v/>
      </c>
      <c r="I1240" s="62" t="str">
        <f t="shared" si="336"/>
        <v/>
      </c>
      <c r="J1240" s="69" t="str">
        <f t="shared" si="328"/>
        <v/>
      </c>
      <c r="K1240" s="62" t="str">
        <f t="shared" si="337"/>
        <v/>
      </c>
      <c r="L1240" s="69" t="str">
        <f t="shared" si="329"/>
        <v/>
      </c>
      <c r="M1240" s="62"/>
      <c r="N1240" s="62" t="str">
        <f t="shared" si="327"/>
        <v/>
      </c>
      <c r="O1240" s="62"/>
      <c r="P1240" s="62"/>
      <c r="Q1240" s="62"/>
      <c r="S1240" s="62"/>
      <c r="U1240" s="36" t="str">
        <f t="shared" si="332"/>
        <v/>
      </c>
      <c r="Y1240" s="58" t="str">
        <f t="shared" si="330"/>
        <v/>
      </c>
      <c r="AA1240" s="58" t="str">
        <f t="shared" si="331"/>
        <v/>
      </c>
    </row>
    <row r="1241" spans="6:27">
      <c r="F1241" s="68" t="str">
        <f t="shared" si="333"/>
        <v/>
      </c>
      <c r="G1241" s="62" t="str">
        <f t="shared" si="334"/>
        <v/>
      </c>
      <c r="H1241" s="62" t="str">
        <f t="shared" si="335"/>
        <v/>
      </c>
      <c r="I1241" s="62" t="str">
        <f t="shared" si="336"/>
        <v/>
      </c>
      <c r="J1241" s="69" t="str">
        <f t="shared" si="328"/>
        <v/>
      </c>
      <c r="K1241" s="62" t="str">
        <f t="shared" si="337"/>
        <v/>
      </c>
      <c r="L1241" s="69" t="str">
        <f t="shared" si="329"/>
        <v/>
      </c>
      <c r="M1241" s="62"/>
      <c r="N1241" s="62" t="str">
        <f t="shared" si="327"/>
        <v/>
      </c>
      <c r="O1241" s="62"/>
      <c r="P1241" s="62"/>
      <c r="Q1241" s="62"/>
      <c r="S1241" s="62"/>
      <c r="U1241" s="36" t="str">
        <f t="shared" si="332"/>
        <v/>
      </c>
      <c r="Y1241" s="58" t="str">
        <f t="shared" si="330"/>
        <v/>
      </c>
      <c r="AA1241" s="58" t="str">
        <f t="shared" si="331"/>
        <v/>
      </c>
    </row>
    <row r="1242" spans="6:27">
      <c r="F1242" s="68" t="str">
        <f t="shared" si="333"/>
        <v/>
      </c>
      <c r="G1242" s="62" t="str">
        <f t="shared" si="334"/>
        <v/>
      </c>
      <c r="H1242" s="62" t="str">
        <f t="shared" si="335"/>
        <v/>
      </c>
      <c r="I1242" s="62" t="str">
        <f t="shared" si="336"/>
        <v/>
      </c>
      <c r="J1242" s="69" t="str">
        <f t="shared" si="328"/>
        <v/>
      </c>
      <c r="K1242" s="62" t="str">
        <f t="shared" si="337"/>
        <v/>
      </c>
      <c r="L1242" s="69" t="str">
        <f t="shared" si="329"/>
        <v/>
      </c>
      <c r="M1242" s="62"/>
      <c r="N1242" s="62" t="str">
        <f t="shared" si="327"/>
        <v/>
      </c>
      <c r="O1242" s="62"/>
      <c r="P1242" s="62"/>
      <c r="Q1242" s="62"/>
      <c r="S1242" s="62"/>
      <c r="U1242" s="36" t="str">
        <f t="shared" si="332"/>
        <v/>
      </c>
      <c r="Y1242" s="58" t="str">
        <f t="shared" si="330"/>
        <v/>
      </c>
      <c r="AA1242" s="58" t="str">
        <f t="shared" si="331"/>
        <v/>
      </c>
    </row>
    <row r="1243" spans="6:27">
      <c r="F1243" s="68" t="str">
        <f t="shared" si="333"/>
        <v/>
      </c>
      <c r="G1243" s="62" t="str">
        <f t="shared" si="334"/>
        <v/>
      </c>
      <c r="H1243" s="62" t="str">
        <f t="shared" si="335"/>
        <v/>
      </c>
      <c r="I1243" s="62" t="str">
        <f t="shared" si="336"/>
        <v/>
      </c>
      <c r="J1243" s="69" t="str">
        <f t="shared" si="328"/>
        <v/>
      </c>
      <c r="K1243" s="62" t="str">
        <f t="shared" si="337"/>
        <v/>
      </c>
      <c r="L1243" s="69" t="str">
        <f t="shared" si="329"/>
        <v/>
      </c>
      <c r="M1243" s="62"/>
      <c r="N1243" s="62" t="str">
        <f t="shared" si="327"/>
        <v/>
      </c>
      <c r="O1243" s="62"/>
      <c r="P1243" s="62"/>
      <c r="Q1243" s="62"/>
      <c r="S1243" s="62"/>
      <c r="U1243" s="36" t="str">
        <f t="shared" si="332"/>
        <v/>
      </c>
      <c r="Y1243" s="58" t="str">
        <f t="shared" si="330"/>
        <v/>
      </c>
      <c r="AA1243" s="58" t="str">
        <f t="shared" si="331"/>
        <v/>
      </c>
    </row>
    <row r="1244" spans="6:27">
      <c r="F1244" s="68" t="str">
        <f t="shared" si="333"/>
        <v/>
      </c>
      <c r="G1244" s="62" t="str">
        <f t="shared" si="334"/>
        <v/>
      </c>
      <c r="H1244" s="62" t="str">
        <f t="shared" si="335"/>
        <v/>
      </c>
      <c r="I1244" s="62" t="str">
        <f t="shared" si="336"/>
        <v/>
      </c>
      <c r="J1244" s="69" t="str">
        <f t="shared" si="328"/>
        <v/>
      </c>
      <c r="K1244" s="62" t="str">
        <f t="shared" si="337"/>
        <v/>
      </c>
      <c r="L1244" s="69" t="str">
        <f t="shared" si="329"/>
        <v/>
      </c>
      <c r="M1244" s="62"/>
      <c r="N1244" s="62" t="str">
        <f t="shared" si="327"/>
        <v/>
      </c>
      <c r="O1244" s="62"/>
      <c r="P1244" s="62"/>
      <c r="Q1244" s="62"/>
      <c r="S1244" s="62"/>
      <c r="U1244" s="36" t="str">
        <f t="shared" si="332"/>
        <v/>
      </c>
      <c r="Y1244" s="58" t="str">
        <f t="shared" si="330"/>
        <v/>
      </c>
      <c r="AA1244" s="58" t="str">
        <f t="shared" si="331"/>
        <v/>
      </c>
    </row>
    <row r="1245" spans="6:27">
      <c r="F1245" s="68" t="str">
        <f t="shared" si="333"/>
        <v/>
      </c>
      <c r="G1245" s="62" t="str">
        <f t="shared" si="334"/>
        <v/>
      </c>
      <c r="H1245" s="62" t="str">
        <f t="shared" si="335"/>
        <v/>
      </c>
      <c r="I1245" s="62" t="str">
        <f t="shared" si="336"/>
        <v/>
      </c>
      <c r="J1245" s="69" t="str">
        <f t="shared" si="328"/>
        <v/>
      </c>
      <c r="K1245" s="62" t="str">
        <f t="shared" si="337"/>
        <v/>
      </c>
      <c r="L1245" s="69" t="str">
        <f t="shared" si="329"/>
        <v/>
      </c>
      <c r="M1245" s="62"/>
      <c r="N1245" s="62" t="str">
        <f t="shared" si="327"/>
        <v/>
      </c>
      <c r="O1245" s="62"/>
      <c r="P1245" s="62"/>
      <c r="Q1245" s="62"/>
      <c r="S1245" s="62"/>
      <c r="U1245" s="36" t="str">
        <f t="shared" si="332"/>
        <v/>
      </c>
      <c r="Y1245" s="58" t="str">
        <f t="shared" si="330"/>
        <v/>
      </c>
      <c r="AA1245" s="58" t="str">
        <f t="shared" si="331"/>
        <v/>
      </c>
    </row>
    <row r="1246" spans="6:27">
      <c r="F1246" s="68" t="str">
        <f t="shared" si="333"/>
        <v/>
      </c>
      <c r="G1246" s="62" t="str">
        <f t="shared" si="334"/>
        <v/>
      </c>
      <c r="H1246" s="62" t="str">
        <f t="shared" si="335"/>
        <v/>
      </c>
      <c r="I1246" s="62" t="str">
        <f t="shared" si="336"/>
        <v/>
      </c>
      <c r="J1246" s="69" t="str">
        <f t="shared" si="328"/>
        <v/>
      </c>
      <c r="K1246" s="62" t="str">
        <f t="shared" si="337"/>
        <v/>
      </c>
      <c r="L1246" s="69" t="str">
        <f t="shared" si="329"/>
        <v/>
      </c>
      <c r="M1246" s="62"/>
      <c r="N1246" s="62" t="str">
        <f t="shared" si="327"/>
        <v/>
      </c>
      <c r="O1246" s="62"/>
      <c r="P1246" s="62"/>
      <c r="Q1246" s="62"/>
      <c r="S1246" s="62"/>
      <c r="U1246" s="36" t="str">
        <f t="shared" si="332"/>
        <v/>
      </c>
      <c r="Y1246" s="58" t="str">
        <f t="shared" si="330"/>
        <v/>
      </c>
      <c r="AA1246" s="58" t="str">
        <f t="shared" si="331"/>
        <v/>
      </c>
    </row>
    <row r="1247" spans="6:27">
      <c r="F1247" s="68" t="str">
        <f t="shared" si="333"/>
        <v/>
      </c>
      <c r="G1247" s="62" t="str">
        <f t="shared" si="334"/>
        <v/>
      </c>
      <c r="H1247" s="62" t="str">
        <f t="shared" si="335"/>
        <v/>
      </c>
      <c r="I1247" s="62" t="str">
        <f t="shared" si="336"/>
        <v/>
      </c>
      <c r="J1247" s="69" t="str">
        <f t="shared" si="328"/>
        <v/>
      </c>
      <c r="K1247" s="62" t="str">
        <f t="shared" si="337"/>
        <v/>
      </c>
      <c r="L1247" s="69" t="str">
        <f t="shared" si="329"/>
        <v/>
      </c>
      <c r="M1247" s="62"/>
      <c r="N1247" s="62" t="str">
        <f t="shared" si="327"/>
        <v/>
      </c>
      <c r="O1247" s="62"/>
      <c r="P1247" s="62"/>
      <c r="Q1247" s="62"/>
      <c r="S1247" s="62"/>
      <c r="U1247" s="36" t="str">
        <f t="shared" si="332"/>
        <v/>
      </c>
      <c r="Y1247" s="58" t="str">
        <f t="shared" si="330"/>
        <v/>
      </c>
      <c r="AA1247" s="58" t="str">
        <f t="shared" si="331"/>
        <v/>
      </c>
    </row>
    <row r="1248" spans="6:27">
      <c r="F1248" s="68" t="str">
        <f t="shared" si="333"/>
        <v/>
      </c>
      <c r="G1248" s="62" t="str">
        <f t="shared" si="334"/>
        <v/>
      </c>
      <c r="H1248" s="62" t="str">
        <f t="shared" si="335"/>
        <v/>
      </c>
      <c r="I1248" s="62" t="str">
        <f t="shared" si="336"/>
        <v/>
      </c>
      <c r="J1248" s="69" t="str">
        <f t="shared" si="328"/>
        <v/>
      </c>
      <c r="K1248" s="62" t="str">
        <f t="shared" si="337"/>
        <v/>
      </c>
      <c r="L1248" s="69" t="str">
        <f t="shared" si="329"/>
        <v/>
      </c>
      <c r="M1248" s="62"/>
      <c r="N1248" s="62" t="str">
        <f t="shared" si="327"/>
        <v/>
      </c>
      <c r="O1248" s="62"/>
      <c r="P1248" s="62"/>
      <c r="Q1248" s="62"/>
      <c r="S1248" s="62"/>
      <c r="U1248" s="36" t="str">
        <f t="shared" si="332"/>
        <v/>
      </c>
      <c r="Y1248" s="58" t="str">
        <f t="shared" si="330"/>
        <v/>
      </c>
      <c r="AA1248" s="58" t="str">
        <f t="shared" si="331"/>
        <v/>
      </c>
    </row>
    <row r="1249" spans="6:27">
      <c r="F1249" s="68" t="str">
        <f t="shared" si="333"/>
        <v/>
      </c>
      <c r="G1249" s="62" t="str">
        <f t="shared" si="334"/>
        <v/>
      </c>
      <c r="H1249" s="62" t="str">
        <f t="shared" si="335"/>
        <v/>
      </c>
      <c r="I1249" s="62" t="str">
        <f t="shared" si="336"/>
        <v/>
      </c>
      <c r="J1249" s="69" t="str">
        <f t="shared" si="328"/>
        <v/>
      </c>
      <c r="K1249" s="62" t="str">
        <f t="shared" si="337"/>
        <v/>
      </c>
      <c r="L1249" s="69" t="str">
        <f t="shared" si="329"/>
        <v/>
      </c>
      <c r="M1249" s="62"/>
      <c r="N1249" s="62" t="str">
        <f t="shared" si="327"/>
        <v/>
      </c>
      <c r="O1249" s="62"/>
      <c r="P1249" s="62"/>
      <c r="Q1249" s="62"/>
      <c r="S1249" s="62"/>
      <c r="U1249" s="36" t="str">
        <f t="shared" si="332"/>
        <v/>
      </c>
      <c r="Y1249" s="58" t="str">
        <f t="shared" si="330"/>
        <v/>
      </c>
      <c r="AA1249" s="58" t="str">
        <f t="shared" si="331"/>
        <v/>
      </c>
    </row>
    <row r="1250" spans="6:27">
      <c r="F1250" s="68" t="str">
        <f t="shared" si="333"/>
        <v/>
      </c>
      <c r="G1250" s="62" t="str">
        <f t="shared" si="334"/>
        <v/>
      </c>
      <c r="H1250" s="62" t="str">
        <f t="shared" si="335"/>
        <v/>
      </c>
      <c r="I1250" s="62" t="str">
        <f t="shared" si="336"/>
        <v/>
      </c>
      <c r="J1250" s="69" t="str">
        <f t="shared" si="328"/>
        <v/>
      </c>
      <c r="K1250" s="62" t="str">
        <f t="shared" si="337"/>
        <v/>
      </c>
      <c r="L1250" s="69" t="str">
        <f t="shared" si="329"/>
        <v/>
      </c>
      <c r="M1250" s="62"/>
      <c r="N1250" s="62" t="str">
        <f t="shared" si="327"/>
        <v/>
      </c>
      <c r="O1250" s="62"/>
      <c r="P1250" s="62"/>
      <c r="Q1250" s="62"/>
      <c r="S1250" s="62"/>
      <c r="U1250" s="36" t="str">
        <f t="shared" si="332"/>
        <v/>
      </c>
      <c r="Y1250" s="58" t="str">
        <f t="shared" si="330"/>
        <v/>
      </c>
      <c r="AA1250" s="58" t="str">
        <f t="shared" si="331"/>
        <v/>
      </c>
    </row>
    <row r="1251" spans="6:27">
      <c r="F1251" s="68" t="str">
        <f t="shared" si="333"/>
        <v/>
      </c>
      <c r="G1251" s="62" t="str">
        <f t="shared" si="334"/>
        <v/>
      </c>
      <c r="H1251" s="62" t="str">
        <f t="shared" si="335"/>
        <v/>
      </c>
      <c r="I1251" s="62" t="str">
        <f t="shared" si="336"/>
        <v/>
      </c>
      <c r="J1251" s="69" t="str">
        <f t="shared" si="328"/>
        <v/>
      </c>
      <c r="K1251" s="62" t="str">
        <f t="shared" si="337"/>
        <v/>
      </c>
      <c r="L1251" s="69" t="str">
        <f t="shared" si="329"/>
        <v/>
      </c>
      <c r="M1251" s="62"/>
      <c r="N1251" s="62" t="str">
        <f t="shared" si="327"/>
        <v/>
      </c>
      <c r="O1251" s="62"/>
      <c r="P1251" s="62"/>
      <c r="Q1251" s="62"/>
      <c r="S1251" s="62"/>
      <c r="U1251" s="36" t="str">
        <f t="shared" si="332"/>
        <v/>
      </c>
      <c r="Y1251" s="58" t="str">
        <f t="shared" si="330"/>
        <v/>
      </c>
      <c r="AA1251" s="58" t="str">
        <f t="shared" si="331"/>
        <v/>
      </c>
    </row>
    <row r="1252" spans="6:27">
      <c r="F1252" s="68" t="str">
        <f t="shared" si="333"/>
        <v/>
      </c>
      <c r="G1252" s="62" t="str">
        <f t="shared" si="334"/>
        <v/>
      </c>
      <c r="H1252" s="62" t="str">
        <f t="shared" si="335"/>
        <v/>
      </c>
      <c r="I1252" s="62" t="str">
        <f t="shared" si="336"/>
        <v/>
      </c>
      <c r="J1252" s="69" t="str">
        <f t="shared" si="328"/>
        <v/>
      </c>
      <c r="K1252" s="62" t="str">
        <f t="shared" si="337"/>
        <v/>
      </c>
      <c r="L1252" s="69" t="str">
        <f t="shared" si="329"/>
        <v/>
      </c>
      <c r="M1252" s="62"/>
      <c r="N1252" s="62" t="str">
        <f t="shared" si="327"/>
        <v/>
      </c>
      <c r="O1252" s="62"/>
      <c r="P1252" s="62"/>
      <c r="Q1252" s="62"/>
      <c r="S1252" s="62"/>
      <c r="U1252" s="36" t="str">
        <f t="shared" si="332"/>
        <v/>
      </c>
      <c r="Y1252" s="58" t="str">
        <f t="shared" si="330"/>
        <v/>
      </c>
      <c r="AA1252" s="58" t="str">
        <f t="shared" si="331"/>
        <v/>
      </c>
    </row>
    <row r="1253" spans="6:27">
      <c r="F1253" s="68" t="str">
        <f t="shared" si="333"/>
        <v/>
      </c>
      <c r="G1253" s="62" t="str">
        <f t="shared" si="334"/>
        <v/>
      </c>
      <c r="H1253" s="62" t="str">
        <f t="shared" si="335"/>
        <v/>
      </c>
      <c r="I1253" s="62" t="str">
        <f t="shared" si="336"/>
        <v/>
      </c>
      <c r="J1253" s="69" t="str">
        <f t="shared" si="328"/>
        <v/>
      </c>
      <c r="K1253" s="62" t="str">
        <f t="shared" si="337"/>
        <v/>
      </c>
      <c r="L1253" s="69" t="str">
        <f t="shared" si="329"/>
        <v/>
      </c>
      <c r="M1253" s="62"/>
      <c r="N1253" s="62" t="str">
        <f t="shared" si="327"/>
        <v/>
      </c>
      <c r="O1253" s="62"/>
      <c r="P1253" s="62"/>
      <c r="Q1253" s="62"/>
      <c r="S1253" s="62"/>
      <c r="U1253" s="36" t="str">
        <f t="shared" si="332"/>
        <v/>
      </c>
      <c r="Y1253" s="58" t="str">
        <f t="shared" si="330"/>
        <v/>
      </c>
      <c r="AA1253" s="58" t="str">
        <f t="shared" si="331"/>
        <v/>
      </c>
    </row>
    <row r="1254" spans="6:27">
      <c r="F1254" s="68" t="str">
        <f t="shared" si="333"/>
        <v/>
      </c>
      <c r="G1254" s="62" t="str">
        <f t="shared" si="334"/>
        <v/>
      </c>
      <c r="H1254" s="62" t="str">
        <f t="shared" si="335"/>
        <v/>
      </c>
      <c r="I1254" s="62" t="str">
        <f t="shared" si="336"/>
        <v/>
      </c>
      <c r="J1254" s="69" t="str">
        <f t="shared" si="328"/>
        <v/>
      </c>
      <c r="K1254" s="62" t="str">
        <f t="shared" si="337"/>
        <v/>
      </c>
      <c r="L1254" s="69" t="str">
        <f t="shared" si="329"/>
        <v/>
      </c>
      <c r="M1254" s="62"/>
      <c r="N1254" s="62" t="str">
        <f t="shared" si="327"/>
        <v/>
      </c>
      <c r="O1254" s="62"/>
      <c r="P1254" s="62"/>
      <c r="Q1254" s="62"/>
      <c r="S1254" s="62"/>
      <c r="U1254" s="36" t="str">
        <f t="shared" si="332"/>
        <v/>
      </c>
      <c r="Y1254" s="58" t="str">
        <f t="shared" si="330"/>
        <v/>
      </c>
      <c r="AA1254" s="58" t="str">
        <f t="shared" si="331"/>
        <v/>
      </c>
    </row>
    <row r="1255" spans="6:27">
      <c r="F1255" s="68" t="str">
        <f t="shared" si="333"/>
        <v/>
      </c>
      <c r="G1255" s="62" t="str">
        <f t="shared" si="334"/>
        <v/>
      </c>
      <c r="H1255" s="62" t="str">
        <f t="shared" si="335"/>
        <v/>
      </c>
      <c r="I1255" s="62" t="str">
        <f t="shared" si="336"/>
        <v/>
      </c>
      <c r="J1255" s="69" t="str">
        <f t="shared" si="328"/>
        <v/>
      </c>
      <c r="K1255" s="62" t="str">
        <f t="shared" si="337"/>
        <v/>
      </c>
      <c r="L1255" s="69" t="str">
        <f t="shared" si="329"/>
        <v/>
      </c>
      <c r="M1255" s="62"/>
      <c r="N1255" s="62" t="str">
        <f t="shared" si="327"/>
        <v/>
      </c>
      <c r="O1255" s="62"/>
      <c r="P1255" s="62"/>
      <c r="Q1255" s="62"/>
      <c r="S1255" s="62"/>
      <c r="U1255" s="36" t="str">
        <f t="shared" si="332"/>
        <v/>
      </c>
      <c r="Y1255" s="58" t="str">
        <f t="shared" si="330"/>
        <v/>
      </c>
      <c r="AA1255" s="58" t="str">
        <f t="shared" si="331"/>
        <v/>
      </c>
    </row>
    <row r="1256" spans="6:27">
      <c r="F1256" s="68" t="str">
        <f t="shared" si="333"/>
        <v/>
      </c>
      <c r="G1256" s="62" t="str">
        <f t="shared" si="334"/>
        <v/>
      </c>
      <c r="H1256" s="62" t="str">
        <f t="shared" si="335"/>
        <v/>
      </c>
      <c r="I1256" s="62" t="str">
        <f t="shared" si="336"/>
        <v/>
      </c>
      <c r="J1256" s="69" t="str">
        <f t="shared" si="328"/>
        <v/>
      </c>
      <c r="K1256" s="62" t="str">
        <f t="shared" si="337"/>
        <v/>
      </c>
      <c r="L1256" s="69" t="str">
        <f t="shared" si="329"/>
        <v/>
      </c>
      <c r="M1256" s="62"/>
      <c r="N1256" s="62" t="str">
        <f t="shared" si="327"/>
        <v/>
      </c>
      <c r="O1256" s="62"/>
      <c r="P1256" s="62"/>
      <c r="Q1256" s="62"/>
      <c r="S1256" s="62"/>
      <c r="U1256" s="36" t="str">
        <f t="shared" si="332"/>
        <v/>
      </c>
      <c r="Y1256" s="58" t="str">
        <f t="shared" si="330"/>
        <v/>
      </c>
      <c r="AA1256" s="58" t="str">
        <f t="shared" si="331"/>
        <v/>
      </c>
    </row>
    <row r="1257" spans="6:27">
      <c r="F1257" s="68" t="str">
        <f t="shared" si="333"/>
        <v/>
      </c>
      <c r="G1257" s="62" t="str">
        <f t="shared" si="334"/>
        <v/>
      </c>
      <c r="H1257" s="62" t="str">
        <f t="shared" si="335"/>
        <v/>
      </c>
      <c r="I1257" s="62" t="str">
        <f t="shared" si="336"/>
        <v/>
      </c>
      <c r="J1257" s="69" t="str">
        <f t="shared" si="328"/>
        <v/>
      </c>
      <c r="K1257" s="62" t="str">
        <f t="shared" si="337"/>
        <v/>
      </c>
      <c r="L1257" s="69" t="str">
        <f t="shared" si="329"/>
        <v/>
      </c>
      <c r="M1257" s="62"/>
      <c r="N1257" s="62" t="str">
        <f t="shared" si="327"/>
        <v/>
      </c>
      <c r="O1257" s="62"/>
      <c r="P1257" s="62"/>
      <c r="Q1257" s="62"/>
      <c r="S1257" s="62"/>
      <c r="U1257" s="36" t="str">
        <f t="shared" si="332"/>
        <v/>
      </c>
      <c r="Y1257" s="58" t="str">
        <f t="shared" si="330"/>
        <v/>
      </c>
      <c r="AA1257" s="58" t="str">
        <f t="shared" si="331"/>
        <v/>
      </c>
    </row>
    <row r="1258" spans="6:27">
      <c r="F1258" s="68" t="str">
        <f t="shared" si="333"/>
        <v/>
      </c>
      <c r="G1258" s="62" t="str">
        <f t="shared" si="334"/>
        <v/>
      </c>
      <c r="H1258" s="62" t="str">
        <f t="shared" si="335"/>
        <v/>
      </c>
      <c r="I1258" s="62" t="str">
        <f t="shared" si="336"/>
        <v/>
      </c>
      <c r="J1258" s="69" t="str">
        <f t="shared" si="328"/>
        <v/>
      </c>
      <c r="K1258" s="62" t="str">
        <f t="shared" si="337"/>
        <v/>
      </c>
      <c r="L1258" s="69" t="str">
        <f t="shared" si="329"/>
        <v/>
      </c>
      <c r="M1258" s="62"/>
      <c r="N1258" s="62" t="str">
        <f t="shared" si="327"/>
        <v/>
      </c>
      <c r="O1258" s="62"/>
      <c r="P1258" s="62"/>
      <c r="Q1258" s="62"/>
      <c r="S1258" s="62"/>
      <c r="U1258" s="36" t="str">
        <f t="shared" si="332"/>
        <v/>
      </c>
      <c r="Y1258" s="58" t="str">
        <f t="shared" si="330"/>
        <v/>
      </c>
      <c r="AA1258" s="58" t="str">
        <f t="shared" si="331"/>
        <v/>
      </c>
    </row>
    <row r="1259" spans="6:27">
      <c r="F1259" s="68" t="str">
        <f t="shared" si="333"/>
        <v/>
      </c>
      <c r="G1259" s="62" t="str">
        <f t="shared" si="334"/>
        <v/>
      </c>
      <c r="H1259" s="62" t="str">
        <f t="shared" si="335"/>
        <v/>
      </c>
      <c r="I1259" s="62" t="str">
        <f t="shared" si="336"/>
        <v/>
      </c>
      <c r="J1259" s="69" t="str">
        <f t="shared" si="328"/>
        <v/>
      </c>
      <c r="K1259" s="62" t="str">
        <f t="shared" si="337"/>
        <v/>
      </c>
      <c r="L1259" s="69" t="str">
        <f t="shared" si="329"/>
        <v/>
      </c>
      <c r="M1259" s="62"/>
      <c r="N1259" s="62" t="str">
        <f t="shared" si="327"/>
        <v/>
      </c>
      <c r="O1259" s="62"/>
      <c r="P1259" s="62"/>
      <c r="Q1259" s="62"/>
      <c r="S1259" s="62"/>
      <c r="U1259" s="36" t="str">
        <f t="shared" si="332"/>
        <v/>
      </c>
      <c r="Y1259" s="58" t="str">
        <f t="shared" si="330"/>
        <v/>
      </c>
      <c r="AA1259" s="58" t="str">
        <f t="shared" si="331"/>
        <v/>
      </c>
    </row>
    <row r="1260" spans="6:27">
      <c r="F1260" s="68" t="str">
        <f t="shared" si="333"/>
        <v/>
      </c>
      <c r="G1260" s="62" t="str">
        <f t="shared" si="334"/>
        <v/>
      </c>
      <c r="H1260" s="62" t="str">
        <f t="shared" si="335"/>
        <v/>
      </c>
      <c r="I1260" s="62" t="str">
        <f t="shared" si="336"/>
        <v/>
      </c>
      <c r="J1260" s="69" t="str">
        <f t="shared" si="328"/>
        <v/>
      </c>
      <c r="K1260" s="62" t="str">
        <f t="shared" si="337"/>
        <v/>
      </c>
      <c r="L1260" s="69" t="str">
        <f t="shared" si="329"/>
        <v/>
      </c>
      <c r="M1260" s="62"/>
      <c r="N1260" s="62" t="str">
        <f t="shared" si="327"/>
        <v/>
      </c>
      <c r="O1260" s="62"/>
      <c r="P1260" s="62"/>
      <c r="Q1260" s="62"/>
      <c r="S1260" s="62"/>
      <c r="U1260" s="36" t="str">
        <f t="shared" si="332"/>
        <v/>
      </c>
      <c r="Y1260" s="58" t="str">
        <f t="shared" si="330"/>
        <v/>
      </c>
      <c r="AA1260" s="58" t="str">
        <f t="shared" si="331"/>
        <v/>
      </c>
    </row>
    <row r="1261" spans="6:27">
      <c r="F1261" s="68" t="str">
        <f t="shared" si="333"/>
        <v/>
      </c>
      <c r="G1261" s="62" t="str">
        <f t="shared" si="334"/>
        <v/>
      </c>
      <c r="H1261" s="62" t="str">
        <f t="shared" si="335"/>
        <v/>
      </c>
      <c r="I1261" s="62" t="str">
        <f t="shared" si="336"/>
        <v/>
      </c>
      <c r="J1261" s="69" t="str">
        <f t="shared" si="328"/>
        <v/>
      </c>
      <c r="K1261" s="62" t="str">
        <f t="shared" si="337"/>
        <v/>
      </c>
      <c r="L1261" s="69" t="str">
        <f t="shared" si="329"/>
        <v/>
      </c>
      <c r="M1261" s="62"/>
      <c r="N1261" s="62" t="str">
        <f t="shared" si="327"/>
        <v/>
      </c>
      <c r="O1261" s="62"/>
      <c r="P1261" s="62"/>
      <c r="Q1261" s="62"/>
      <c r="S1261" s="62"/>
      <c r="U1261" s="36" t="str">
        <f t="shared" si="332"/>
        <v/>
      </c>
      <c r="Y1261" s="58" t="str">
        <f t="shared" si="330"/>
        <v/>
      </c>
      <c r="AA1261" s="58" t="str">
        <f t="shared" si="331"/>
        <v/>
      </c>
    </row>
    <row r="1262" spans="6:27">
      <c r="F1262" s="68" t="str">
        <f t="shared" si="333"/>
        <v/>
      </c>
      <c r="G1262" s="62" t="str">
        <f t="shared" si="334"/>
        <v/>
      </c>
      <c r="H1262" s="62" t="str">
        <f t="shared" si="335"/>
        <v/>
      </c>
      <c r="I1262" s="62" t="str">
        <f t="shared" si="336"/>
        <v/>
      </c>
      <c r="J1262" s="69" t="str">
        <f t="shared" si="328"/>
        <v/>
      </c>
      <c r="K1262" s="62" t="str">
        <f t="shared" si="337"/>
        <v/>
      </c>
      <c r="L1262" s="69" t="str">
        <f t="shared" si="329"/>
        <v/>
      </c>
      <c r="M1262" s="62"/>
      <c r="N1262" s="62" t="str">
        <f t="shared" si="327"/>
        <v/>
      </c>
      <c r="O1262" s="62"/>
      <c r="P1262" s="62"/>
      <c r="Q1262" s="62"/>
      <c r="S1262" s="62"/>
      <c r="U1262" s="36" t="str">
        <f t="shared" si="332"/>
        <v/>
      </c>
      <c r="Y1262" s="58" t="str">
        <f t="shared" si="330"/>
        <v/>
      </c>
      <c r="AA1262" s="58" t="str">
        <f t="shared" si="331"/>
        <v/>
      </c>
    </row>
    <row r="1263" spans="6:27">
      <c r="F1263" s="68" t="str">
        <f t="shared" si="333"/>
        <v/>
      </c>
      <c r="G1263" s="62" t="str">
        <f t="shared" si="334"/>
        <v/>
      </c>
      <c r="H1263" s="62" t="str">
        <f t="shared" si="335"/>
        <v/>
      </c>
      <c r="I1263" s="62" t="str">
        <f t="shared" si="336"/>
        <v/>
      </c>
      <c r="J1263" s="69" t="str">
        <f t="shared" si="328"/>
        <v/>
      </c>
      <c r="K1263" s="62" t="str">
        <f t="shared" si="337"/>
        <v/>
      </c>
      <c r="L1263" s="69" t="str">
        <f t="shared" si="329"/>
        <v/>
      </c>
      <c r="M1263" s="62"/>
      <c r="N1263" s="62" t="str">
        <f t="shared" si="327"/>
        <v/>
      </c>
      <c r="O1263" s="62"/>
      <c r="P1263" s="62"/>
      <c r="Q1263" s="62"/>
      <c r="S1263" s="62"/>
      <c r="U1263" s="36" t="str">
        <f t="shared" si="332"/>
        <v/>
      </c>
      <c r="Y1263" s="58" t="str">
        <f t="shared" si="330"/>
        <v/>
      </c>
      <c r="AA1263" s="58" t="str">
        <f t="shared" si="331"/>
        <v/>
      </c>
    </row>
    <row r="1264" spans="6:27">
      <c r="F1264" s="68" t="str">
        <f t="shared" si="333"/>
        <v/>
      </c>
      <c r="G1264" s="62" t="str">
        <f t="shared" si="334"/>
        <v/>
      </c>
      <c r="H1264" s="62" t="str">
        <f t="shared" si="335"/>
        <v/>
      </c>
      <c r="I1264" s="62" t="str">
        <f t="shared" si="336"/>
        <v/>
      </c>
      <c r="J1264" s="69" t="str">
        <f t="shared" si="328"/>
        <v/>
      </c>
      <c r="K1264" s="62" t="str">
        <f t="shared" si="337"/>
        <v/>
      </c>
      <c r="L1264" s="69" t="str">
        <f t="shared" si="329"/>
        <v/>
      </c>
      <c r="M1264" s="62"/>
      <c r="N1264" s="62" t="str">
        <f t="shared" si="327"/>
        <v/>
      </c>
      <c r="O1264" s="62"/>
      <c r="P1264" s="62"/>
      <c r="Q1264" s="62"/>
      <c r="S1264" s="62"/>
      <c r="U1264" s="36" t="str">
        <f t="shared" si="332"/>
        <v/>
      </c>
      <c r="Y1264" s="58" t="str">
        <f t="shared" si="330"/>
        <v/>
      </c>
      <c r="AA1264" s="58" t="str">
        <f t="shared" si="331"/>
        <v/>
      </c>
    </row>
    <row r="1265" spans="6:27">
      <c r="F1265" s="68" t="str">
        <f t="shared" si="333"/>
        <v/>
      </c>
      <c r="G1265" s="62" t="str">
        <f t="shared" si="334"/>
        <v/>
      </c>
      <c r="H1265" s="62" t="str">
        <f t="shared" si="335"/>
        <v/>
      </c>
      <c r="I1265" s="62" t="str">
        <f t="shared" si="336"/>
        <v/>
      </c>
      <c r="J1265" s="69" t="str">
        <f t="shared" si="328"/>
        <v/>
      </c>
      <c r="K1265" s="62" t="str">
        <f t="shared" si="337"/>
        <v/>
      </c>
      <c r="L1265" s="69" t="str">
        <f t="shared" si="329"/>
        <v/>
      </c>
      <c r="M1265" s="62"/>
      <c r="N1265" s="62" t="str">
        <f t="shared" si="327"/>
        <v/>
      </c>
      <c r="O1265" s="62"/>
      <c r="P1265" s="62"/>
      <c r="Q1265" s="62"/>
      <c r="S1265" s="62"/>
      <c r="U1265" s="36" t="str">
        <f t="shared" si="332"/>
        <v/>
      </c>
      <c r="Y1265" s="58" t="str">
        <f t="shared" si="330"/>
        <v/>
      </c>
      <c r="AA1265" s="58" t="str">
        <f t="shared" si="331"/>
        <v/>
      </c>
    </row>
    <row r="1266" spans="6:27">
      <c r="F1266" s="68" t="str">
        <f t="shared" si="333"/>
        <v/>
      </c>
      <c r="G1266" s="62" t="str">
        <f t="shared" si="334"/>
        <v/>
      </c>
      <c r="H1266" s="62" t="str">
        <f t="shared" si="335"/>
        <v/>
      </c>
      <c r="I1266" s="62" t="str">
        <f t="shared" si="336"/>
        <v/>
      </c>
      <c r="J1266" s="69" t="str">
        <f t="shared" si="328"/>
        <v/>
      </c>
      <c r="K1266" s="62" t="str">
        <f t="shared" si="337"/>
        <v/>
      </c>
      <c r="L1266" s="69" t="str">
        <f t="shared" si="329"/>
        <v/>
      </c>
      <c r="M1266" s="62"/>
      <c r="N1266" s="62" t="str">
        <f t="shared" si="327"/>
        <v/>
      </c>
      <c r="O1266" s="62"/>
      <c r="P1266" s="62"/>
      <c r="Q1266" s="62"/>
      <c r="S1266" s="62"/>
      <c r="U1266" s="36" t="str">
        <f t="shared" si="332"/>
        <v/>
      </c>
      <c r="Y1266" s="58" t="str">
        <f t="shared" si="330"/>
        <v/>
      </c>
      <c r="AA1266" s="58" t="str">
        <f t="shared" si="331"/>
        <v/>
      </c>
    </row>
    <row r="1267" spans="6:27">
      <c r="F1267" s="68" t="str">
        <f t="shared" si="333"/>
        <v/>
      </c>
      <c r="G1267" s="62" t="str">
        <f t="shared" si="334"/>
        <v/>
      </c>
      <c r="H1267" s="62" t="str">
        <f t="shared" si="335"/>
        <v/>
      </c>
      <c r="I1267" s="62" t="str">
        <f t="shared" si="336"/>
        <v/>
      </c>
      <c r="J1267" s="69" t="str">
        <f t="shared" si="328"/>
        <v/>
      </c>
      <c r="K1267" s="62" t="str">
        <f t="shared" si="337"/>
        <v/>
      </c>
      <c r="L1267" s="69" t="str">
        <f t="shared" si="329"/>
        <v/>
      </c>
      <c r="M1267" s="62"/>
      <c r="N1267" s="62" t="str">
        <f t="shared" si="327"/>
        <v/>
      </c>
      <c r="O1267" s="62"/>
      <c r="P1267" s="62"/>
      <c r="Q1267" s="62"/>
      <c r="S1267" s="62"/>
      <c r="U1267" s="36" t="str">
        <f t="shared" si="332"/>
        <v/>
      </c>
      <c r="Y1267" s="58" t="str">
        <f t="shared" si="330"/>
        <v/>
      </c>
      <c r="AA1267" s="58" t="str">
        <f t="shared" si="331"/>
        <v/>
      </c>
    </row>
    <row r="1268" spans="6:27">
      <c r="F1268" s="68" t="str">
        <f t="shared" si="333"/>
        <v/>
      </c>
      <c r="G1268" s="62" t="str">
        <f t="shared" si="334"/>
        <v/>
      </c>
      <c r="H1268" s="62" t="str">
        <f t="shared" si="335"/>
        <v/>
      </c>
      <c r="I1268" s="62" t="str">
        <f t="shared" si="336"/>
        <v/>
      </c>
      <c r="J1268" s="69" t="str">
        <f t="shared" si="328"/>
        <v/>
      </c>
      <c r="K1268" s="62" t="str">
        <f t="shared" si="337"/>
        <v/>
      </c>
      <c r="L1268" s="69" t="str">
        <f t="shared" si="329"/>
        <v/>
      </c>
      <c r="M1268" s="62"/>
      <c r="N1268" s="62" t="str">
        <f t="shared" si="327"/>
        <v/>
      </c>
      <c r="O1268" s="62"/>
      <c r="P1268" s="62"/>
      <c r="Q1268" s="62"/>
      <c r="S1268" s="62"/>
      <c r="U1268" s="36" t="str">
        <f t="shared" si="332"/>
        <v/>
      </c>
      <c r="Y1268" s="58" t="str">
        <f t="shared" si="330"/>
        <v/>
      </c>
      <c r="AA1268" s="58" t="str">
        <f t="shared" si="331"/>
        <v/>
      </c>
    </row>
    <row r="1269" spans="6:27">
      <c r="F1269" s="68" t="str">
        <f t="shared" si="333"/>
        <v/>
      </c>
      <c r="G1269" s="62" t="str">
        <f t="shared" si="334"/>
        <v/>
      </c>
      <c r="H1269" s="62" t="str">
        <f t="shared" si="335"/>
        <v/>
      </c>
      <c r="I1269" s="62" t="str">
        <f t="shared" si="336"/>
        <v/>
      </c>
      <c r="J1269" s="69" t="str">
        <f t="shared" si="328"/>
        <v/>
      </c>
      <c r="K1269" s="62" t="str">
        <f t="shared" si="337"/>
        <v/>
      </c>
      <c r="L1269" s="69" t="str">
        <f t="shared" si="329"/>
        <v/>
      </c>
      <c r="M1269" s="62"/>
      <c r="N1269" s="62" t="str">
        <f t="shared" si="327"/>
        <v/>
      </c>
      <c r="O1269" s="62"/>
      <c r="P1269" s="62"/>
      <c r="Q1269" s="62"/>
      <c r="S1269" s="62"/>
      <c r="U1269" s="36" t="str">
        <f t="shared" si="332"/>
        <v/>
      </c>
      <c r="Y1269" s="58" t="str">
        <f t="shared" si="330"/>
        <v/>
      </c>
      <c r="AA1269" s="58" t="str">
        <f t="shared" si="331"/>
        <v/>
      </c>
    </row>
    <row r="1270" spans="6:27">
      <c r="F1270" s="68" t="str">
        <f t="shared" si="333"/>
        <v/>
      </c>
      <c r="G1270" s="62" t="str">
        <f t="shared" si="334"/>
        <v/>
      </c>
      <c r="H1270" s="62" t="str">
        <f t="shared" si="335"/>
        <v/>
      </c>
      <c r="I1270" s="62" t="str">
        <f t="shared" si="336"/>
        <v/>
      </c>
      <c r="J1270" s="69" t="str">
        <f t="shared" si="328"/>
        <v/>
      </c>
      <c r="K1270" s="62" t="str">
        <f t="shared" si="337"/>
        <v/>
      </c>
      <c r="L1270" s="69" t="str">
        <f t="shared" si="329"/>
        <v/>
      </c>
      <c r="M1270" s="62"/>
      <c r="N1270" s="62" t="str">
        <f t="shared" si="327"/>
        <v/>
      </c>
      <c r="O1270" s="62"/>
      <c r="P1270" s="62"/>
      <c r="Q1270" s="62"/>
      <c r="S1270" s="62"/>
      <c r="U1270" s="36" t="str">
        <f t="shared" si="332"/>
        <v/>
      </c>
      <c r="Y1270" s="58" t="str">
        <f t="shared" si="330"/>
        <v/>
      </c>
      <c r="AA1270" s="58" t="str">
        <f t="shared" si="331"/>
        <v/>
      </c>
    </row>
    <row r="1271" spans="6:27">
      <c r="F1271" s="68" t="str">
        <f t="shared" si="333"/>
        <v/>
      </c>
      <c r="G1271" s="62" t="str">
        <f t="shared" si="334"/>
        <v/>
      </c>
      <c r="H1271" s="62" t="str">
        <f t="shared" si="335"/>
        <v/>
      </c>
      <c r="I1271" s="62" t="str">
        <f t="shared" si="336"/>
        <v/>
      </c>
      <c r="J1271" s="69" t="str">
        <f t="shared" si="328"/>
        <v/>
      </c>
      <c r="K1271" s="62" t="str">
        <f t="shared" si="337"/>
        <v/>
      </c>
      <c r="L1271" s="69" t="str">
        <f t="shared" si="329"/>
        <v/>
      </c>
      <c r="M1271" s="62"/>
      <c r="N1271" s="62" t="str">
        <f t="shared" si="327"/>
        <v/>
      </c>
      <c r="O1271" s="62"/>
      <c r="P1271" s="62"/>
      <c r="Q1271" s="62"/>
      <c r="S1271" s="62"/>
      <c r="U1271" s="36" t="str">
        <f t="shared" si="332"/>
        <v/>
      </c>
      <c r="Y1271" s="58" t="str">
        <f t="shared" si="330"/>
        <v/>
      </c>
      <c r="AA1271" s="58" t="str">
        <f t="shared" si="331"/>
        <v/>
      </c>
    </row>
    <row r="1272" spans="6:27">
      <c r="F1272" s="68" t="str">
        <f t="shared" si="333"/>
        <v/>
      </c>
      <c r="G1272" s="62" t="str">
        <f t="shared" si="334"/>
        <v/>
      </c>
      <c r="H1272" s="62" t="str">
        <f t="shared" si="335"/>
        <v/>
      </c>
      <c r="I1272" s="62" t="str">
        <f t="shared" si="336"/>
        <v/>
      </c>
      <c r="J1272" s="69" t="str">
        <f t="shared" si="328"/>
        <v/>
      </c>
      <c r="K1272" s="62" t="str">
        <f t="shared" si="337"/>
        <v/>
      </c>
      <c r="L1272" s="69" t="str">
        <f t="shared" si="329"/>
        <v/>
      </c>
      <c r="M1272" s="62"/>
      <c r="N1272" s="62" t="str">
        <f t="shared" si="327"/>
        <v/>
      </c>
      <c r="O1272" s="62"/>
      <c r="P1272" s="62"/>
      <c r="Q1272" s="62"/>
      <c r="S1272" s="62"/>
      <c r="U1272" s="36" t="str">
        <f t="shared" si="332"/>
        <v/>
      </c>
      <c r="Y1272" s="58" t="str">
        <f t="shared" si="330"/>
        <v/>
      </c>
      <c r="AA1272" s="58" t="str">
        <f t="shared" si="331"/>
        <v/>
      </c>
    </row>
    <row r="1273" spans="6:27">
      <c r="F1273" s="68" t="str">
        <f t="shared" si="333"/>
        <v/>
      </c>
      <c r="G1273" s="62" t="str">
        <f t="shared" si="334"/>
        <v/>
      </c>
      <c r="H1273" s="62" t="str">
        <f t="shared" si="335"/>
        <v/>
      </c>
      <c r="I1273" s="62" t="str">
        <f t="shared" si="336"/>
        <v/>
      </c>
      <c r="J1273" s="69" t="str">
        <f t="shared" si="328"/>
        <v/>
      </c>
      <c r="K1273" s="62" t="str">
        <f t="shared" si="337"/>
        <v/>
      </c>
      <c r="L1273" s="69" t="str">
        <f t="shared" si="329"/>
        <v/>
      </c>
      <c r="M1273" s="62"/>
      <c r="N1273" s="62" t="str">
        <f t="shared" si="327"/>
        <v/>
      </c>
      <c r="O1273" s="62"/>
      <c r="P1273" s="62"/>
      <c r="Q1273" s="62"/>
      <c r="S1273" s="62"/>
      <c r="U1273" s="36" t="str">
        <f t="shared" si="332"/>
        <v/>
      </c>
      <c r="Y1273" s="58" t="str">
        <f t="shared" si="330"/>
        <v/>
      </c>
      <c r="AA1273" s="58" t="str">
        <f t="shared" si="331"/>
        <v/>
      </c>
    </row>
    <row r="1274" spans="6:27">
      <c r="F1274" s="68" t="str">
        <f t="shared" si="333"/>
        <v/>
      </c>
      <c r="G1274" s="62" t="str">
        <f t="shared" si="334"/>
        <v/>
      </c>
      <c r="H1274" s="62" t="str">
        <f t="shared" si="335"/>
        <v/>
      </c>
      <c r="I1274" s="62" t="str">
        <f t="shared" si="336"/>
        <v/>
      </c>
      <c r="J1274" s="69" t="str">
        <f t="shared" si="328"/>
        <v/>
      </c>
      <c r="K1274" s="62" t="str">
        <f t="shared" si="337"/>
        <v/>
      </c>
      <c r="L1274" s="69" t="str">
        <f t="shared" si="329"/>
        <v/>
      </c>
      <c r="M1274" s="62"/>
      <c r="N1274" s="62" t="str">
        <f t="shared" si="327"/>
        <v/>
      </c>
      <c r="O1274" s="62"/>
      <c r="P1274" s="62"/>
      <c r="Q1274" s="62"/>
      <c r="S1274" s="62"/>
      <c r="U1274" s="36" t="str">
        <f t="shared" si="332"/>
        <v/>
      </c>
      <c r="Y1274" s="58" t="str">
        <f t="shared" si="330"/>
        <v/>
      </c>
      <c r="AA1274" s="58" t="str">
        <f t="shared" si="331"/>
        <v/>
      </c>
    </row>
    <row r="1275" spans="6:27">
      <c r="F1275" s="68" t="str">
        <f t="shared" si="333"/>
        <v/>
      </c>
      <c r="G1275" s="62" t="str">
        <f t="shared" si="334"/>
        <v/>
      </c>
      <c r="H1275" s="62" t="str">
        <f t="shared" si="335"/>
        <v/>
      </c>
      <c r="I1275" s="62" t="str">
        <f t="shared" si="336"/>
        <v/>
      </c>
      <c r="J1275" s="69" t="str">
        <f t="shared" si="328"/>
        <v/>
      </c>
      <c r="K1275" s="62" t="str">
        <f t="shared" si="337"/>
        <v/>
      </c>
      <c r="L1275" s="69" t="str">
        <f t="shared" si="329"/>
        <v/>
      </c>
      <c r="M1275" s="62"/>
      <c r="N1275" s="62" t="str">
        <f t="shared" si="327"/>
        <v/>
      </c>
      <c r="O1275" s="62"/>
      <c r="P1275" s="62"/>
      <c r="Q1275" s="62"/>
      <c r="S1275" s="62"/>
      <c r="U1275" s="36" t="str">
        <f t="shared" si="332"/>
        <v/>
      </c>
      <c r="Y1275" s="58" t="str">
        <f t="shared" si="330"/>
        <v/>
      </c>
      <c r="AA1275" s="58" t="str">
        <f t="shared" si="331"/>
        <v/>
      </c>
    </row>
    <row r="1276" spans="6:27">
      <c r="F1276" s="68" t="str">
        <f t="shared" si="333"/>
        <v/>
      </c>
      <c r="G1276" s="62" t="str">
        <f t="shared" si="334"/>
        <v/>
      </c>
      <c r="H1276" s="62" t="str">
        <f t="shared" si="335"/>
        <v/>
      </c>
      <c r="I1276" s="62" t="str">
        <f t="shared" si="336"/>
        <v/>
      </c>
      <c r="J1276" s="69" t="str">
        <f t="shared" si="328"/>
        <v/>
      </c>
      <c r="K1276" s="62" t="str">
        <f t="shared" si="337"/>
        <v/>
      </c>
      <c r="L1276" s="69" t="str">
        <f t="shared" si="329"/>
        <v/>
      </c>
      <c r="M1276" s="62"/>
      <c r="N1276" s="62" t="str">
        <f t="shared" si="327"/>
        <v/>
      </c>
      <c r="O1276" s="62"/>
      <c r="P1276" s="62"/>
      <c r="Q1276" s="62"/>
      <c r="S1276" s="62"/>
      <c r="U1276" s="36" t="str">
        <f t="shared" si="332"/>
        <v/>
      </c>
      <c r="Y1276" s="58" t="str">
        <f t="shared" si="330"/>
        <v/>
      </c>
      <c r="AA1276" s="58" t="str">
        <f t="shared" si="331"/>
        <v/>
      </c>
    </row>
    <row r="1277" spans="6:27">
      <c r="F1277" s="68" t="str">
        <f t="shared" si="333"/>
        <v/>
      </c>
      <c r="G1277" s="62" t="str">
        <f t="shared" si="334"/>
        <v/>
      </c>
      <c r="H1277" s="62" t="str">
        <f t="shared" si="335"/>
        <v/>
      </c>
      <c r="I1277" s="62" t="str">
        <f t="shared" si="336"/>
        <v/>
      </c>
      <c r="J1277" s="69" t="str">
        <f t="shared" si="328"/>
        <v/>
      </c>
      <c r="K1277" s="62" t="str">
        <f t="shared" si="337"/>
        <v/>
      </c>
      <c r="L1277" s="69" t="str">
        <f t="shared" si="329"/>
        <v/>
      </c>
      <c r="M1277" s="62"/>
      <c r="N1277" s="62" t="str">
        <f t="shared" si="327"/>
        <v/>
      </c>
      <c r="O1277" s="62"/>
      <c r="P1277" s="62"/>
      <c r="Q1277" s="62"/>
      <c r="S1277" s="62"/>
      <c r="U1277" s="36" t="str">
        <f t="shared" si="332"/>
        <v/>
      </c>
      <c r="Y1277" s="58" t="str">
        <f t="shared" si="330"/>
        <v/>
      </c>
      <c r="AA1277" s="58" t="str">
        <f t="shared" si="331"/>
        <v/>
      </c>
    </row>
    <row r="1278" spans="6:27">
      <c r="F1278" s="68" t="str">
        <f t="shared" si="333"/>
        <v/>
      </c>
      <c r="G1278" s="62" t="str">
        <f t="shared" si="334"/>
        <v/>
      </c>
      <c r="H1278" s="62" t="str">
        <f t="shared" si="335"/>
        <v/>
      </c>
      <c r="I1278" s="62" t="str">
        <f t="shared" si="336"/>
        <v/>
      </c>
      <c r="J1278" s="69" t="str">
        <f t="shared" si="328"/>
        <v/>
      </c>
      <c r="K1278" s="62" t="str">
        <f t="shared" si="337"/>
        <v/>
      </c>
      <c r="L1278" s="69" t="str">
        <f t="shared" si="329"/>
        <v/>
      </c>
      <c r="M1278" s="62"/>
      <c r="N1278" s="62" t="str">
        <f t="shared" si="327"/>
        <v/>
      </c>
      <c r="O1278" s="62"/>
      <c r="P1278" s="62"/>
      <c r="Q1278" s="62"/>
      <c r="S1278" s="62"/>
      <c r="U1278" s="36" t="str">
        <f t="shared" si="332"/>
        <v/>
      </c>
      <c r="Y1278" s="58" t="str">
        <f t="shared" si="330"/>
        <v/>
      </c>
      <c r="AA1278" s="58" t="str">
        <f t="shared" si="331"/>
        <v/>
      </c>
    </row>
    <row r="1279" spans="6:27">
      <c r="F1279" s="68" t="str">
        <f t="shared" si="333"/>
        <v/>
      </c>
      <c r="G1279" s="62" t="str">
        <f t="shared" si="334"/>
        <v/>
      </c>
      <c r="H1279" s="62" t="str">
        <f t="shared" si="335"/>
        <v/>
      </c>
      <c r="I1279" s="62" t="str">
        <f t="shared" si="336"/>
        <v/>
      </c>
      <c r="J1279" s="69" t="str">
        <f t="shared" si="328"/>
        <v/>
      </c>
      <c r="K1279" s="62" t="str">
        <f t="shared" si="337"/>
        <v/>
      </c>
      <c r="L1279" s="69" t="str">
        <f t="shared" si="329"/>
        <v/>
      </c>
      <c r="M1279" s="62"/>
      <c r="N1279" s="62" t="str">
        <f t="shared" si="327"/>
        <v/>
      </c>
      <c r="O1279" s="62"/>
      <c r="P1279" s="62"/>
      <c r="Q1279" s="62"/>
      <c r="S1279" s="62"/>
      <c r="U1279" s="36" t="str">
        <f t="shared" si="332"/>
        <v/>
      </c>
      <c r="Y1279" s="58" t="str">
        <f t="shared" si="330"/>
        <v/>
      </c>
      <c r="AA1279" s="58" t="str">
        <f t="shared" si="331"/>
        <v/>
      </c>
    </row>
    <row r="1280" spans="6:27">
      <c r="F1280" s="68" t="str">
        <f t="shared" si="333"/>
        <v/>
      </c>
      <c r="G1280" s="62" t="str">
        <f t="shared" si="334"/>
        <v/>
      </c>
      <c r="H1280" s="62" t="str">
        <f t="shared" si="335"/>
        <v/>
      </c>
      <c r="I1280" s="62" t="str">
        <f t="shared" si="336"/>
        <v/>
      </c>
      <c r="J1280" s="69" t="str">
        <f t="shared" si="328"/>
        <v/>
      </c>
      <c r="K1280" s="62" t="str">
        <f t="shared" si="337"/>
        <v/>
      </c>
      <c r="L1280" s="69" t="str">
        <f t="shared" si="329"/>
        <v/>
      </c>
      <c r="M1280" s="62"/>
      <c r="N1280" s="62" t="str">
        <f t="shared" si="327"/>
        <v/>
      </c>
      <c r="O1280" s="62"/>
      <c r="P1280" s="62"/>
      <c r="Q1280" s="62"/>
      <c r="S1280" s="62"/>
      <c r="U1280" s="36" t="str">
        <f t="shared" si="332"/>
        <v/>
      </c>
      <c r="Y1280" s="58" t="str">
        <f t="shared" si="330"/>
        <v/>
      </c>
      <c r="AA1280" s="58" t="str">
        <f t="shared" si="331"/>
        <v/>
      </c>
    </row>
    <row r="1281" spans="6:27">
      <c r="F1281" s="68" t="str">
        <f t="shared" si="333"/>
        <v/>
      </c>
      <c r="G1281" s="62" t="str">
        <f t="shared" si="334"/>
        <v/>
      </c>
      <c r="H1281" s="62" t="str">
        <f t="shared" si="335"/>
        <v/>
      </c>
      <c r="I1281" s="62" t="str">
        <f t="shared" si="336"/>
        <v/>
      </c>
      <c r="J1281" s="69" t="str">
        <f t="shared" si="328"/>
        <v/>
      </c>
      <c r="K1281" s="62" t="str">
        <f t="shared" si="337"/>
        <v/>
      </c>
      <c r="L1281" s="69" t="str">
        <f t="shared" si="329"/>
        <v/>
      </c>
      <c r="M1281" s="62"/>
      <c r="N1281" s="62" t="str">
        <f t="shared" ref="N1281:N1344" si="338">IF(F1281="","",G1281-K1281)</f>
        <v/>
      </c>
      <c r="O1281" s="62"/>
      <c r="P1281" s="62"/>
      <c r="Q1281" s="62"/>
      <c r="S1281" s="62"/>
      <c r="U1281" s="36" t="str">
        <f t="shared" si="332"/>
        <v/>
      </c>
      <c r="Y1281" s="58" t="str">
        <f t="shared" si="330"/>
        <v/>
      </c>
      <c r="AA1281" s="58" t="str">
        <f t="shared" si="331"/>
        <v/>
      </c>
    </row>
    <row r="1282" spans="6:27">
      <c r="F1282" s="68" t="str">
        <f t="shared" si="333"/>
        <v/>
      </c>
      <c r="G1282" s="62" t="str">
        <f t="shared" si="334"/>
        <v/>
      </c>
      <c r="H1282" s="62" t="str">
        <f t="shared" si="335"/>
        <v/>
      </c>
      <c r="I1282" s="62" t="str">
        <f t="shared" si="336"/>
        <v/>
      </c>
      <c r="J1282" s="69" t="str">
        <f t="shared" si="328"/>
        <v/>
      </c>
      <c r="K1282" s="62" t="str">
        <f t="shared" si="337"/>
        <v/>
      </c>
      <c r="L1282" s="69" t="str">
        <f t="shared" si="329"/>
        <v/>
      </c>
      <c r="M1282" s="62"/>
      <c r="N1282" s="62" t="str">
        <f t="shared" si="338"/>
        <v/>
      </c>
      <c r="O1282" s="62"/>
      <c r="P1282" s="62"/>
      <c r="Q1282" s="62"/>
      <c r="S1282" s="62"/>
      <c r="U1282" s="36" t="str">
        <f t="shared" si="332"/>
        <v/>
      </c>
      <c r="Y1282" s="58" t="str">
        <f t="shared" si="330"/>
        <v/>
      </c>
      <c r="AA1282" s="58" t="str">
        <f t="shared" si="331"/>
        <v/>
      </c>
    </row>
    <row r="1283" spans="6:27">
      <c r="F1283" s="68" t="str">
        <f t="shared" si="333"/>
        <v/>
      </c>
      <c r="G1283" s="62" t="str">
        <f t="shared" si="334"/>
        <v/>
      </c>
      <c r="H1283" s="62" t="str">
        <f t="shared" si="335"/>
        <v/>
      </c>
      <c r="I1283" s="62" t="str">
        <f t="shared" si="336"/>
        <v/>
      </c>
      <c r="J1283" s="69" t="str">
        <f t="shared" si="328"/>
        <v/>
      </c>
      <c r="K1283" s="62" t="str">
        <f t="shared" si="337"/>
        <v/>
      </c>
      <c r="L1283" s="69" t="str">
        <f t="shared" si="329"/>
        <v/>
      </c>
      <c r="M1283" s="62"/>
      <c r="N1283" s="62" t="str">
        <f t="shared" si="338"/>
        <v/>
      </c>
      <c r="O1283" s="62"/>
      <c r="P1283" s="62"/>
      <c r="Q1283" s="62"/>
      <c r="S1283" s="62"/>
      <c r="U1283" s="36" t="str">
        <f t="shared" si="332"/>
        <v/>
      </c>
      <c r="Y1283" s="58" t="str">
        <f t="shared" si="330"/>
        <v/>
      </c>
      <c r="AA1283" s="58" t="str">
        <f t="shared" si="331"/>
        <v/>
      </c>
    </row>
    <row r="1284" spans="6:27">
      <c r="F1284" s="68" t="str">
        <f t="shared" si="333"/>
        <v/>
      </c>
      <c r="G1284" s="62" t="str">
        <f t="shared" si="334"/>
        <v/>
      </c>
      <c r="H1284" s="62" t="str">
        <f t="shared" si="335"/>
        <v/>
      </c>
      <c r="I1284" s="62" t="str">
        <f t="shared" si="336"/>
        <v/>
      </c>
      <c r="J1284" s="69" t="str">
        <f t="shared" si="328"/>
        <v/>
      </c>
      <c r="K1284" s="62" t="str">
        <f t="shared" si="337"/>
        <v/>
      </c>
      <c r="L1284" s="69" t="str">
        <f t="shared" si="329"/>
        <v/>
      </c>
      <c r="M1284" s="62"/>
      <c r="N1284" s="62" t="str">
        <f t="shared" si="338"/>
        <v/>
      </c>
      <c r="O1284" s="62"/>
      <c r="P1284" s="62"/>
      <c r="Q1284" s="62"/>
      <c r="S1284" s="62"/>
      <c r="U1284" s="36" t="str">
        <f t="shared" si="332"/>
        <v/>
      </c>
      <c r="Y1284" s="58" t="str">
        <f t="shared" si="330"/>
        <v/>
      </c>
      <c r="AA1284" s="58" t="str">
        <f t="shared" si="331"/>
        <v/>
      </c>
    </row>
    <row r="1285" spans="6:27">
      <c r="F1285" s="68" t="str">
        <f t="shared" si="333"/>
        <v/>
      </c>
      <c r="G1285" s="62" t="str">
        <f t="shared" si="334"/>
        <v/>
      </c>
      <c r="H1285" s="62" t="str">
        <f t="shared" si="335"/>
        <v/>
      </c>
      <c r="I1285" s="62" t="str">
        <f t="shared" si="336"/>
        <v/>
      </c>
      <c r="J1285" s="69" t="str">
        <f t="shared" si="328"/>
        <v/>
      </c>
      <c r="K1285" s="62" t="str">
        <f t="shared" si="337"/>
        <v/>
      </c>
      <c r="L1285" s="69" t="str">
        <f t="shared" si="329"/>
        <v/>
      </c>
      <c r="M1285" s="62"/>
      <c r="N1285" s="62" t="str">
        <f t="shared" si="338"/>
        <v/>
      </c>
      <c r="O1285" s="62"/>
      <c r="P1285" s="62"/>
      <c r="Q1285" s="62"/>
      <c r="S1285" s="62"/>
      <c r="U1285" s="36" t="str">
        <f t="shared" si="332"/>
        <v/>
      </c>
      <c r="Y1285" s="58" t="str">
        <f t="shared" si="330"/>
        <v/>
      </c>
      <c r="AA1285" s="58" t="str">
        <f t="shared" si="331"/>
        <v/>
      </c>
    </row>
    <row r="1286" spans="6:27">
      <c r="F1286" s="68" t="str">
        <f t="shared" si="333"/>
        <v/>
      </c>
      <c r="G1286" s="62" t="str">
        <f t="shared" si="334"/>
        <v/>
      </c>
      <c r="H1286" s="62" t="str">
        <f t="shared" si="335"/>
        <v/>
      </c>
      <c r="I1286" s="62" t="str">
        <f t="shared" si="336"/>
        <v/>
      </c>
      <c r="J1286" s="69" t="str">
        <f t="shared" si="328"/>
        <v/>
      </c>
      <c r="K1286" s="62" t="str">
        <f t="shared" si="337"/>
        <v/>
      </c>
      <c r="L1286" s="69" t="str">
        <f t="shared" si="329"/>
        <v/>
      </c>
      <c r="M1286" s="62"/>
      <c r="N1286" s="62" t="str">
        <f t="shared" si="338"/>
        <v/>
      </c>
      <c r="O1286" s="62"/>
      <c r="P1286" s="62"/>
      <c r="Q1286" s="62"/>
      <c r="S1286" s="62"/>
      <c r="U1286" s="36" t="str">
        <f t="shared" si="332"/>
        <v/>
      </c>
      <c r="Y1286" s="58" t="str">
        <f t="shared" si="330"/>
        <v/>
      </c>
      <c r="AA1286" s="58" t="str">
        <f t="shared" si="331"/>
        <v/>
      </c>
    </row>
    <row r="1287" spans="6:27">
      <c r="F1287" s="68" t="str">
        <f t="shared" si="333"/>
        <v/>
      </c>
      <c r="G1287" s="62" t="str">
        <f t="shared" si="334"/>
        <v/>
      </c>
      <c r="H1287" s="62" t="str">
        <f t="shared" si="335"/>
        <v/>
      </c>
      <c r="I1287" s="62" t="str">
        <f t="shared" si="336"/>
        <v/>
      </c>
      <c r="J1287" s="69" t="str">
        <f t="shared" si="328"/>
        <v/>
      </c>
      <c r="K1287" s="62" t="str">
        <f t="shared" si="337"/>
        <v/>
      </c>
      <c r="L1287" s="69" t="str">
        <f t="shared" si="329"/>
        <v/>
      </c>
      <c r="M1287" s="62"/>
      <c r="N1287" s="62" t="str">
        <f t="shared" si="338"/>
        <v/>
      </c>
      <c r="O1287" s="62"/>
      <c r="P1287" s="62"/>
      <c r="Q1287" s="62"/>
      <c r="S1287" s="62"/>
      <c r="U1287" s="36" t="str">
        <f t="shared" si="332"/>
        <v/>
      </c>
      <c r="Y1287" s="58" t="str">
        <f t="shared" si="330"/>
        <v/>
      </c>
      <c r="AA1287" s="58" t="str">
        <f t="shared" si="331"/>
        <v/>
      </c>
    </row>
    <row r="1288" spans="6:27">
      <c r="F1288" s="68" t="str">
        <f t="shared" si="333"/>
        <v/>
      </c>
      <c r="G1288" s="62" t="str">
        <f t="shared" si="334"/>
        <v/>
      </c>
      <c r="H1288" s="62" t="str">
        <f t="shared" si="335"/>
        <v/>
      </c>
      <c r="I1288" s="62" t="str">
        <f t="shared" si="336"/>
        <v/>
      </c>
      <c r="J1288" s="69" t="str">
        <f t="shared" si="328"/>
        <v/>
      </c>
      <c r="K1288" s="62" t="str">
        <f t="shared" si="337"/>
        <v/>
      </c>
      <c r="L1288" s="69" t="str">
        <f t="shared" si="329"/>
        <v/>
      </c>
      <c r="M1288" s="62"/>
      <c r="N1288" s="62" t="str">
        <f t="shared" si="338"/>
        <v/>
      </c>
      <c r="O1288" s="62"/>
      <c r="P1288" s="62"/>
      <c r="Q1288" s="62"/>
      <c r="S1288" s="62"/>
      <c r="U1288" s="36" t="str">
        <f t="shared" si="332"/>
        <v/>
      </c>
      <c r="Y1288" s="58" t="str">
        <f t="shared" si="330"/>
        <v/>
      </c>
      <c r="AA1288" s="58" t="str">
        <f t="shared" si="331"/>
        <v/>
      </c>
    </row>
    <row r="1289" spans="6:27">
      <c r="F1289" s="68" t="str">
        <f t="shared" si="333"/>
        <v/>
      </c>
      <c r="G1289" s="62" t="str">
        <f t="shared" si="334"/>
        <v/>
      </c>
      <c r="H1289" s="62" t="str">
        <f t="shared" si="335"/>
        <v/>
      </c>
      <c r="I1289" s="62" t="str">
        <f t="shared" si="336"/>
        <v/>
      </c>
      <c r="J1289" s="69" t="str">
        <f t="shared" ref="J1289:J1352" si="339">IF(F1289="","",J1288+I1289)</f>
        <v/>
      </c>
      <c r="K1289" s="62" t="str">
        <f t="shared" si="337"/>
        <v/>
      </c>
      <c r="L1289" s="69" t="str">
        <f t="shared" ref="L1289:L1352" si="340">IF(F1289="","",L1288+K1289)</f>
        <v/>
      </c>
      <c r="M1289" s="62"/>
      <c r="N1289" s="62" t="str">
        <f t="shared" si="338"/>
        <v/>
      </c>
      <c r="O1289" s="62"/>
      <c r="P1289" s="62"/>
      <c r="Q1289" s="62"/>
      <c r="S1289" s="62"/>
      <c r="U1289" s="36" t="str">
        <f t="shared" si="332"/>
        <v/>
      </c>
      <c r="Y1289" s="58" t="str">
        <f t="shared" ref="Y1289:Y1352" si="341">IF(U1289="","",Y1288+X1289)</f>
        <v/>
      </c>
      <c r="AA1289" s="58" t="str">
        <f t="shared" ref="AA1289:AA1352" si="342">IF(U1289="","",AA1288+Z1289)</f>
        <v/>
      </c>
    </row>
    <row r="1290" spans="6:27">
      <c r="F1290" s="68" t="str">
        <f t="shared" si="333"/>
        <v/>
      </c>
      <c r="G1290" s="62" t="str">
        <f t="shared" si="334"/>
        <v/>
      </c>
      <c r="H1290" s="62" t="str">
        <f t="shared" si="335"/>
        <v/>
      </c>
      <c r="I1290" s="62" t="str">
        <f t="shared" si="336"/>
        <v/>
      </c>
      <c r="J1290" s="69" t="str">
        <f t="shared" si="339"/>
        <v/>
      </c>
      <c r="K1290" s="62" t="str">
        <f t="shared" si="337"/>
        <v/>
      </c>
      <c r="L1290" s="69" t="str">
        <f t="shared" si="340"/>
        <v/>
      </c>
      <c r="M1290" s="62"/>
      <c r="N1290" s="62" t="str">
        <f t="shared" si="338"/>
        <v/>
      </c>
      <c r="O1290" s="62"/>
      <c r="P1290" s="62"/>
      <c r="Q1290" s="62"/>
      <c r="S1290" s="62"/>
      <c r="U1290" s="36" t="str">
        <f t="shared" ref="U1290:U1353" si="343">IF(U1289="","",IF(($D$8*12)+1&gt;U1289+1,U1289+1,""))</f>
        <v/>
      </c>
      <c r="Y1290" s="58" t="str">
        <f t="shared" si="341"/>
        <v/>
      </c>
      <c r="AA1290" s="58" t="str">
        <f t="shared" si="342"/>
        <v/>
      </c>
    </row>
    <row r="1291" spans="6:27">
      <c r="F1291" s="68" t="str">
        <f t="shared" ref="F1291:F1354" si="344">IF(N1290&lt;0,"",IF(F1290="","",IF(($C$8*12)+1&gt;F1290+1,F1290+1,"")))</f>
        <v/>
      </c>
      <c r="G1291" s="62" t="str">
        <f t="shared" ref="G1291:G1354" si="345">IF(F1291="","",N1290)</f>
        <v/>
      </c>
      <c r="H1291" s="62" t="str">
        <f t="shared" ref="H1291:H1354" si="346">IF(F1291="","",H1290)</f>
        <v/>
      </c>
      <c r="I1291" s="62" t="str">
        <f t="shared" ref="I1291:I1354" si="347">IF(F1291="","",($C$7/12)*G1291)</f>
        <v/>
      </c>
      <c r="J1291" s="69" t="str">
        <f t="shared" si="339"/>
        <v/>
      </c>
      <c r="K1291" s="62" t="str">
        <f t="shared" ref="K1291:K1354" si="348">IF(F1291="","",H1291-I1291)</f>
        <v/>
      </c>
      <c r="L1291" s="69" t="str">
        <f t="shared" si="340"/>
        <v/>
      </c>
      <c r="M1291" s="62"/>
      <c r="N1291" s="62" t="str">
        <f t="shared" si="338"/>
        <v/>
      </c>
      <c r="O1291" s="62"/>
      <c r="P1291" s="62"/>
      <c r="Q1291" s="62"/>
      <c r="S1291" s="62"/>
      <c r="U1291" s="36" t="str">
        <f t="shared" si="343"/>
        <v/>
      </c>
      <c r="Y1291" s="58" t="str">
        <f t="shared" si="341"/>
        <v/>
      </c>
      <c r="AA1291" s="58" t="str">
        <f t="shared" si="342"/>
        <v/>
      </c>
    </row>
    <row r="1292" spans="6:27">
      <c r="F1292" s="68" t="str">
        <f t="shared" si="344"/>
        <v/>
      </c>
      <c r="G1292" s="62" t="str">
        <f t="shared" si="345"/>
        <v/>
      </c>
      <c r="H1292" s="62" t="str">
        <f t="shared" si="346"/>
        <v/>
      </c>
      <c r="I1292" s="62" t="str">
        <f t="shared" si="347"/>
        <v/>
      </c>
      <c r="J1292" s="69" t="str">
        <f t="shared" si="339"/>
        <v/>
      </c>
      <c r="K1292" s="62" t="str">
        <f t="shared" si="348"/>
        <v/>
      </c>
      <c r="L1292" s="69" t="str">
        <f t="shared" si="340"/>
        <v/>
      </c>
      <c r="M1292" s="62"/>
      <c r="N1292" s="62" t="str">
        <f t="shared" si="338"/>
        <v/>
      </c>
      <c r="O1292" s="62"/>
      <c r="P1292" s="62"/>
      <c r="Q1292" s="62"/>
      <c r="S1292" s="62"/>
      <c r="U1292" s="36" t="str">
        <f t="shared" si="343"/>
        <v/>
      </c>
      <c r="Y1292" s="58" t="str">
        <f t="shared" si="341"/>
        <v/>
      </c>
      <c r="AA1292" s="58" t="str">
        <f t="shared" si="342"/>
        <v/>
      </c>
    </row>
    <row r="1293" spans="6:27">
      <c r="F1293" s="68" t="str">
        <f t="shared" si="344"/>
        <v/>
      </c>
      <c r="G1293" s="62" t="str">
        <f t="shared" si="345"/>
        <v/>
      </c>
      <c r="H1293" s="62" t="str">
        <f t="shared" si="346"/>
        <v/>
      </c>
      <c r="I1293" s="62" t="str">
        <f t="shared" si="347"/>
        <v/>
      </c>
      <c r="J1293" s="69" t="str">
        <f t="shared" si="339"/>
        <v/>
      </c>
      <c r="K1293" s="62" t="str">
        <f t="shared" si="348"/>
        <v/>
      </c>
      <c r="L1293" s="69" t="str">
        <f t="shared" si="340"/>
        <v/>
      </c>
      <c r="M1293" s="62"/>
      <c r="N1293" s="62" t="str">
        <f t="shared" si="338"/>
        <v/>
      </c>
      <c r="O1293" s="62"/>
      <c r="P1293" s="62"/>
      <c r="Q1293" s="62"/>
      <c r="S1293" s="62"/>
      <c r="U1293" s="36" t="str">
        <f t="shared" si="343"/>
        <v/>
      </c>
      <c r="Y1293" s="58" t="str">
        <f t="shared" si="341"/>
        <v/>
      </c>
      <c r="AA1293" s="58" t="str">
        <f t="shared" si="342"/>
        <v/>
      </c>
    </row>
    <row r="1294" spans="6:27">
      <c r="F1294" s="68" t="str">
        <f t="shared" si="344"/>
        <v/>
      </c>
      <c r="G1294" s="62" t="str">
        <f t="shared" si="345"/>
        <v/>
      </c>
      <c r="H1294" s="62" t="str">
        <f t="shared" si="346"/>
        <v/>
      </c>
      <c r="I1294" s="62" t="str">
        <f t="shared" si="347"/>
        <v/>
      </c>
      <c r="J1294" s="69" t="str">
        <f t="shared" si="339"/>
        <v/>
      </c>
      <c r="K1294" s="62" t="str">
        <f t="shared" si="348"/>
        <v/>
      </c>
      <c r="L1294" s="69" t="str">
        <f t="shared" si="340"/>
        <v/>
      </c>
      <c r="M1294" s="62"/>
      <c r="N1294" s="62" t="str">
        <f t="shared" si="338"/>
        <v/>
      </c>
      <c r="O1294" s="62"/>
      <c r="P1294" s="62"/>
      <c r="Q1294" s="62"/>
      <c r="S1294" s="62"/>
      <c r="U1294" s="36" t="str">
        <f t="shared" si="343"/>
        <v/>
      </c>
      <c r="Y1294" s="58" t="str">
        <f t="shared" si="341"/>
        <v/>
      </c>
      <c r="AA1294" s="58" t="str">
        <f t="shared" si="342"/>
        <v/>
      </c>
    </row>
    <row r="1295" spans="6:27">
      <c r="F1295" s="68" t="str">
        <f t="shared" si="344"/>
        <v/>
      </c>
      <c r="G1295" s="62" t="str">
        <f t="shared" si="345"/>
        <v/>
      </c>
      <c r="H1295" s="62" t="str">
        <f t="shared" si="346"/>
        <v/>
      </c>
      <c r="I1295" s="62" t="str">
        <f t="shared" si="347"/>
        <v/>
      </c>
      <c r="J1295" s="69" t="str">
        <f t="shared" si="339"/>
        <v/>
      </c>
      <c r="K1295" s="62" t="str">
        <f t="shared" si="348"/>
        <v/>
      </c>
      <c r="L1295" s="69" t="str">
        <f t="shared" si="340"/>
        <v/>
      </c>
      <c r="M1295" s="62"/>
      <c r="N1295" s="62" t="str">
        <f t="shared" si="338"/>
        <v/>
      </c>
      <c r="O1295" s="62"/>
      <c r="P1295" s="62"/>
      <c r="Q1295" s="62"/>
      <c r="S1295" s="62"/>
      <c r="U1295" s="36" t="str">
        <f t="shared" si="343"/>
        <v/>
      </c>
      <c r="Y1295" s="58" t="str">
        <f t="shared" si="341"/>
        <v/>
      </c>
      <c r="AA1295" s="58" t="str">
        <f t="shared" si="342"/>
        <v/>
      </c>
    </row>
    <row r="1296" spans="6:27">
      <c r="F1296" s="68" t="str">
        <f t="shared" si="344"/>
        <v/>
      </c>
      <c r="G1296" s="62" t="str">
        <f t="shared" si="345"/>
        <v/>
      </c>
      <c r="H1296" s="62" t="str">
        <f t="shared" si="346"/>
        <v/>
      </c>
      <c r="I1296" s="62" t="str">
        <f t="shared" si="347"/>
        <v/>
      </c>
      <c r="J1296" s="69" t="str">
        <f t="shared" si="339"/>
        <v/>
      </c>
      <c r="K1296" s="62" t="str">
        <f t="shared" si="348"/>
        <v/>
      </c>
      <c r="L1296" s="69" t="str">
        <f t="shared" si="340"/>
        <v/>
      </c>
      <c r="M1296" s="62"/>
      <c r="N1296" s="62" t="str">
        <f t="shared" si="338"/>
        <v/>
      </c>
      <c r="O1296" s="62"/>
      <c r="P1296" s="62"/>
      <c r="Q1296" s="62"/>
      <c r="S1296" s="62"/>
      <c r="U1296" s="36" t="str">
        <f t="shared" si="343"/>
        <v/>
      </c>
      <c r="Y1296" s="58" t="str">
        <f t="shared" si="341"/>
        <v/>
      </c>
      <c r="AA1296" s="58" t="str">
        <f t="shared" si="342"/>
        <v/>
      </c>
    </row>
    <row r="1297" spans="6:27">
      <c r="F1297" s="68" t="str">
        <f t="shared" si="344"/>
        <v/>
      </c>
      <c r="G1297" s="62" t="str">
        <f t="shared" si="345"/>
        <v/>
      </c>
      <c r="H1297" s="62" t="str">
        <f t="shared" si="346"/>
        <v/>
      </c>
      <c r="I1297" s="62" t="str">
        <f t="shared" si="347"/>
        <v/>
      </c>
      <c r="J1297" s="69" t="str">
        <f t="shared" si="339"/>
        <v/>
      </c>
      <c r="K1297" s="62" t="str">
        <f t="shared" si="348"/>
        <v/>
      </c>
      <c r="L1297" s="69" t="str">
        <f t="shared" si="340"/>
        <v/>
      </c>
      <c r="M1297" s="62"/>
      <c r="N1297" s="62" t="str">
        <f t="shared" si="338"/>
        <v/>
      </c>
      <c r="O1297" s="62"/>
      <c r="P1297" s="62"/>
      <c r="Q1297" s="62"/>
      <c r="S1297" s="62"/>
      <c r="U1297" s="36" t="str">
        <f t="shared" si="343"/>
        <v/>
      </c>
      <c r="Y1297" s="58" t="str">
        <f t="shared" si="341"/>
        <v/>
      </c>
      <c r="AA1297" s="58" t="str">
        <f t="shared" si="342"/>
        <v/>
      </c>
    </row>
    <row r="1298" spans="6:27">
      <c r="F1298" s="68" t="str">
        <f t="shared" si="344"/>
        <v/>
      </c>
      <c r="G1298" s="62" t="str">
        <f t="shared" si="345"/>
        <v/>
      </c>
      <c r="H1298" s="62" t="str">
        <f t="shared" si="346"/>
        <v/>
      </c>
      <c r="I1298" s="62" t="str">
        <f t="shared" si="347"/>
        <v/>
      </c>
      <c r="J1298" s="69" t="str">
        <f t="shared" si="339"/>
        <v/>
      </c>
      <c r="K1298" s="62" t="str">
        <f t="shared" si="348"/>
        <v/>
      </c>
      <c r="L1298" s="69" t="str">
        <f t="shared" si="340"/>
        <v/>
      </c>
      <c r="M1298" s="62"/>
      <c r="N1298" s="62" t="str">
        <f t="shared" si="338"/>
        <v/>
      </c>
      <c r="O1298" s="62"/>
      <c r="P1298" s="62"/>
      <c r="Q1298" s="62"/>
      <c r="S1298" s="62"/>
      <c r="U1298" s="36" t="str">
        <f t="shared" si="343"/>
        <v/>
      </c>
      <c r="Y1298" s="58" t="str">
        <f t="shared" si="341"/>
        <v/>
      </c>
      <c r="AA1298" s="58" t="str">
        <f t="shared" si="342"/>
        <v/>
      </c>
    </row>
    <row r="1299" spans="6:27">
      <c r="F1299" s="68" t="str">
        <f t="shared" si="344"/>
        <v/>
      </c>
      <c r="G1299" s="62" t="str">
        <f t="shared" si="345"/>
        <v/>
      </c>
      <c r="H1299" s="62" t="str">
        <f t="shared" si="346"/>
        <v/>
      </c>
      <c r="I1299" s="62" t="str">
        <f t="shared" si="347"/>
        <v/>
      </c>
      <c r="J1299" s="69" t="str">
        <f t="shared" si="339"/>
        <v/>
      </c>
      <c r="K1299" s="62" t="str">
        <f t="shared" si="348"/>
        <v/>
      </c>
      <c r="L1299" s="69" t="str">
        <f t="shared" si="340"/>
        <v/>
      </c>
      <c r="M1299" s="62"/>
      <c r="N1299" s="62" t="str">
        <f t="shared" si="338"/>
        <v/>
      </c>
      <c r="O1299" s="62"/>
      <c r="P1299" s="62"/>
      <c r="Q1299" s="62"/>
      <c r="S1299" s="62"/>
      <c r="U1299" s="36" t="str">
        <f t="shared" si="343"/>
        <v/>
      </c>
      <c r="Y1299" s="58" t="str">
        <f t="shared" si="341"/>
        <v/>
      </c>
      <c r="AA1299" s="58" t="str">
        <f t="shared" si="342"/>
        <v/>
      </c>
    </row>
    <row r="1300" spans="6:27">
      <c r="F1300" s="68" t="str">
        <f t="shared" si="344"/>
        <v/>
      </c>
      <c r="G1300" s="62" t="str">
        <f t="shared" si="345"/>
        <v/>
      </c>
      <c r="H1300" s="62" t="str">
        <f t="shared" si="346"/>
        <v/>
      </c>
      <c r="I1300" s="62" t="str">
        <f t="shared" si="347"/>
        <v/>
      </c>
      <c r="J1300" s="69" t="str">
        <f t="shared" si="339"/>
        <v/>
      </c>
      <c r="K1300" s="62" t="str">
        <f t="shared" si="348"/>
        <v/>
      </c>
      <c r="L1300" s="69" t="str">
        <f t="shared" si="340"/>
        <v/>
      </c>
      <c r="M1300" s="62"/>
      <c r="N1300" s="62" t="str">
        <f t="shared" si="338"/>
        <v/>
      </c>
      <c r="O1300" s="62"/>
      <c r="P1300" s="62"/>
      <c r="Q1300" s="62"/>
      <c r="S1300" s="62"/>
      <c r="U1300" s="36" t="str">
        <f t="shared" si="343"/>
        <v/>
      </c>
      <c r="Y1300" s="58" t="str">
        <f t="shared" si="341"/>
        <v/>
      </c>
      <c r="AA1300" s="58" t="str">
        <f t="shared" si="342"/>
        <v/>
      </c>
    </row>
    <row r="1301" spans="6:27">
      <c r="F1301" s="68" t="str">
        <f t="shared" si="344"/>
        <v/>
      </c>
      <c r="G1301" s="62" t="str">
        <f t="shared" si="345"/>
        <v/>
      </c>
      <c r="H1301" s="62" t="str">
        <f t="shared" si="346"/>
        <v/>
      </c>
      <c r="I1301" s="62" t="str">
        <f t="shared" si="347"/>
        <v/>
      </c>
      <c r="J1301" s="69" t="str">
        <f t="shared" si="339"/>
        <v/>
      </c>
      <c r="K1301" s="62" t="str">
        <f t="shared" si="348"/>
        <v/>
      </c>
      <c r="L1301" s="69" t="str">
        <f t="shared" si="340"/>
        <v/>
      </c>
      <c r="M1301" s="62"/>
      <c r="N1301" s="62" t="str">
        <f t="shared" si="338"/>
        <v/>
      </c>
      <c r="O1301" s="62"/>
      <c r="P1301" s="62"/>
      <c r="Q1301" s="62"/>
      <c r="S1301" s="62"/>
      <c r="U1301" s="36" t="str">
        <f t="shared" si="343"/>
        <v/>
      </c>
      <c r="Y1301" s="58" t="str">
        <f t="shared" si="341"/>
        <v/>
      </c>
      <c r="AA1301" s="58" t="str">
        <f t="shared" si="342"/>
        <v/>
      </c>
    </row>
    <row r="1302" spans="6:27">
      <c r="F1302" s="68" t="str">
        <f t="shared" si="344"/>
        <v/>
      </c>
      <c r="G1302" s="62" t="str">
        <f t="shared" si="345"/>
        <v/>
      </c>
      <c r="H1302" s="62" t="str">
        <f t="shared" si="346"/>
        <v/>
      </c>
      <c r="I1302" s="62" t="str">
        <f t="shared" si="347"/>
        <v/>
      </c>
      <c r="J1302" s="69" t="str">
        <f t="shared" si="339"/>
        <v/>
      </c>
      <c r="K1302" s="62" t="str">
        <f t="shared" si="348"/>
        <v/>
      </c>
      <c r="L1302" s="69" t="str">
        <f t="shared" si="340"/>
        <v/>
      </c>
      <c r="M1302" s="62"/>
      <c r="N1302" s="62" t="str">
        <f t="shared" si="338"/>
        <v/>
      </c>
      <c r="O1302" s="62"/>
      <c r="P1302" s="62"/>
      <c r="Q1302" s="62"/>
      <c r="S1302" s="62"/>
      <c r="U1302" s="36" t="str">
        <f t="shared" si="343"/>
        <v/>
      </c>
      <c r="Y1302" s="58" t="str">
        <f t="shared" si="341"/>
        <v/>
      </c>
      <c r="AA1302" s="58" t="str">
        <f t="shared" si="342"/>
        <v/>
      </c>
    </row>
    <row r="1303" spans="6:27">
      <c r="F1303" s="68" t="str">
        <f t="shared" si="344"/>
        <v/>
      </c>
      <c r="G1303" s="62" t="str">
        <f t="shared" si="345"/>
        <v/>
      </c>
      <c r="H1303" s="62" t="str">
        <f t="shared" si="346"/>
        <v/>
      </c>
      <c r="I1303" s="62" t="str">
        <f t="shared" si="347"/>
        <v/>
      </c>
      <c r="J1303" s="69" t="str">
        <f t="shared" si="339"/>
        <v/>
      </c>
      <c r="K1303" s="62" t="str">
        <f t="shared" si="348"/>
        <v/>
      </c>
      <c r="L1303" s="69" t="str">
        <f t="shared" si="340"/>
        <v/>
      </c>
      <c r="M1303" s="62"/>
      <c r="N1303" s="62" t="str">
        <f t="shared" si="338"/>
        <v/>
      </c>
      <c r="O1303" s="62"/>
      <c r="P1303" s="62"/>
      <c r="Q1303" s="62"/>
      <c r="S1303" s="62"/>
      <c r="U1303" s="36" t="str">
        <f t="shared" si="343"/>
        <v/>
      </c>
      <c r="Y1303" s="58" t="str">
        <f t="shared" si="341"/>
        <v/>
      </c>
      <c r="AA1303" s="58" t="str">
        <f t="shared" si="342"/>
        <v/>
      </c>
    </row>
    <row r="1304" spans="6:27">
      <c r="F1304" s="68" t="str">
        <f t="shared" si="344"/>
        <v/>
      </c>
      <c r="G1304" s="62" t="str">
        <f t="shared" si="345"/>
        <v/>
      </c>
      <c r="H1304" s="62" t="str">
        <f t="shared" si="346"/>
        <v/>
      </c>
      <c r="I1304" s="62" t="str">
        <f t="shared" si="347"/>
        <v/>
      </c>
      <c r="J1304" s="69" t="str">
        <f t="shared" si="339"/>
        <v/>
      </c>
      <c r="K1304" s="62" t="str">
        <f t="shared" si="348"/>
        <v/>
      </c>
      <c r="L1304" s="69" t="str">
        <f t="shared" si="340"/>
        <v/>
      </c>
      <c r="M1304" s="62"/>
      <c r="N1304" s="62" t="str">
        <f t="shared" si="338"/>
        <v/>
      </c>
      <c r="O1304" s="62"/>
      <c r="P1304" s="62"/>
      <c r="Q1304" s="62"/>
      <c r="S1304" s="62"/>
      <c r="U1304" s="36" t="str">
        <f t="shared" si="343"/>
        <v/>
      </c>
      <c r="Y1304" s="58" t="str">
        <f t="shared" si="341"/>
        <v/>
      </c>
      <c r="AA1304" s="58" t="str">
        <f t="shared" si="342"/>
        <v/>
      </c>
    </row>
    <row r="1305" spans="6:27">
      <c r="F1305" s="68" t="str">
        <f t="shared" si="344"/>
        <v/>
      </c>
      <c r="G1305" s="62" t="str">
        <f t="shared" si="345"/>
        <v/>
      </c>
      <c r="H1305" s="62" t="str">
        <f t="shared" si="346"/>
        <v/>
      </c>
      <c r="I1305" s="62" t="str">
        <f t="shared" si="347"/>
        <v/>
      </c>
      <c r="J1305" s="69" t="str">
        <f t="shared" si="339"/>
        <v/>
      </c>
      <c r="K1305" s="62" t="str">
        <f t="shared" si="348"/>
        <v/>
      </c>
      <c r="L1305" s="69" t="str">
        <f t="shared" si="340"/>
        <v/>
      </c>
      <c r="M1305" s="62"/>
      <c r="N1305" s="62" t="str">
        <f t="shared" si="338"/>
        <v/>
      </c>
      <c r="O1305" s="62"/>
      <c r="P1305" s="62"/>
      <c r="Q1305" s="62"/>
      <c r="S1305" s="62"/>
      <c r="U1305" s="36" t="str">
        <f t="shared" si="343"/>
        <v/>
      </c>
      <c r="Y1305" s="58" t="str">
        <f t="shared" si="341"/>
        <v/>
      </c>
      <c r="AA1305" s="58" t="str">
        <f t="shared" si="342"/>
        <v/>
      </c>
    </row>
    <row r="1306" spans="6:27">
      <c r="F1306" s="68" t="str">
        <f t="shared" si="344"/>
        <v/>
      </c>
      <c r="G1306" s="62" t="str">
        <f t="shared" si="345"/>
        <v/>
      </c>
      <c r="H1306" s="62" t="str">
        <f t="shared" si="346"/>
        <v/>
      </c>
      <c r="I1306" s="62" t="str">
        <f t="shared" si="347"/>
        <v/>
      </c>
      <c r="J1306" s="69" t="str">
        <f t="shared" si="339"/>
        <v/>
      </c>
      <c r="K1306" s="62" t="str">
        <f t="shared" si="348"/>
        <v/>
      </c>
      <c r="L1306" s="69" t="str">
        <f t="shared" si="340"/>
        <v/>
      </c>
      <c r="M1306" s="62"/>
      <c r="N1306" s="62" t="str">
        <f t="shared" si="338"/>
        <v/>
      </c>
      <c r="O1306" s="62"/>
      <c r="P1306" s="62"/>
      <c r="Q1306" s="62"/>
      <c r="S1306" s="62"/>
      <c r="U1306" s="36" t="str">
        <f t="shared" si="343"/>
        <v/>
      </c>
      <c r="Y1306" s="58" t="str">
        <f t="shared" si="341"/>
        <v/>
      </c>
      <c r="AA1306" s="58" t="str">
        <f t="shared" si="342"/>
        <v/>
      </c>
    </row>
    <row r="1307" spans="6:27">
      <c r="F1307" s="68" t="str">
        <f t="shared" si="344"/>
        <v/>
      </c>
      <c r="G1307" s="62" t="str">
        <f t="shared" si="345"/>
        <v/>
      </c>
      <c r="H1307" s="62" t="str">
        <f t="shared" si="346"/>
        <v/>
      </c>
      <c r="I1307" s="62" t="str">
        <f t="shared" si="347"/>
        <v/>
      </c>
      <c r="J1307" s="69" t="str">
        <f t="shared" si="339"/>
        <v/>
      </c>
      <c r="K1307" s="62" t="str">
        <f t="shared" si="348"/>
        <v/>
      </c>
      <c r="L1307" s="69" t="str">
        <f t="shared" si="340"/>
        <v/>
      </c>
      <c r="M1307" s="62"/>
      <c r="N1307" s="62" t="str">
        <f t="shared" si="338"/>
        <v/>
      </c>
      <c r="O1307" s="62"/>
      <c r="P1307" s="62"/>
      <c r="Q1307" s="62"/>
      <c r="S1307" s="62"/>
      <c r="U1307" s="36" t="str">
        <f t="shared" si="343"/>
        <v/>
      </c>
      <c r="Y1307" s="58" t="str">
        <f t="shared" si="341"/>
        <v/>
      </c>
      <c r="AA1307" s="58" t="str">
        <f t="shared" si="342"/>
        <v/>
      </c>
    </row>
    <row r="1308" spans="6:27">
      <c r="F1308" s="68" t="str">
        <f t="shared" si="344"/>
        <v/>
      </c>
      <c r="G1308" s="62" t="str">
        <f t="shared" si="345"/>
        <v/>
      </c>
      <c r="H1308" s="62" t="str">
        <f t="shared" si="346"/>
        <v/>
      </c>
      <c r="I1308" s="62" t="str">
        <f t="shared" si="347"/>
        <v/>
      </c>
      <c r="J1308" s="69" t="str">
        <f t="shared" si="339"/>
        <v/>
      </c>
      <c r="K1308" s="62" t="str">
        <f t="shared" si="348"/>
        <v/>
      </c>
      <c r="L1308" s="69" t="str">
        <f t="shared" si="340"/>
        <v/>
      </c>
      <c r="M1308" s="62"/>
      <c r="N1308" s="62" t="str">
        <f t="shared" si="338"/>
        <v/>
      </c>
      <c r="O1308" s="62"/>
      <c r="P1308" s="62"/>
      <c r="Q1308" s="62"/>
      <c r="S1308" s="62"/>
      <c r="U1308" s="36" t="str">
        <f t="shared" si="343"/>
        <v/>
      </c>
      <c r="Y1308" s="58" t="str">
        <f t="shared" si="341"/>
        <v/>
      </c>
      <c r="AA1308" s="58" t="str">
        <f t="shared" si="342"/>
        <v/>
      </c>
    </row>
    <row r="1309" spans="6:27">
      <c r="F1309" s="68" t="str">
        <f t="shared" si="344"/>
        <v/>
      </c>
      <c r="G1309" s="62" t="str">
        <f t="shared" si="345"/>
        <v/>
      </c>
      <c r="H1309" s="62" t="str">
        <f t="shared" si="346"/>
        <v/>
      </c>
      <c r="I1309" s="62" t="str">
        <f t="shared" si="347"/>
        <v/>
      </c>
      <c r="J1309" s="69" t="str">
        <f t="shared" si="339"/>
        <v/>
      </c>
      <c r="K1309" s="62" t="str">
        <f t="shared" si="348"/>
        <v/>
      </c>
      <c r="L1309" s="69" t="str">
        <f t="shared" si="340"/>
        <v/>
      </c>
      <c r="M1309" s="62"/>
      <c r="N1309" s="62" t="str">
        <f t="shared" si="338"/>
        <v/>
      </c>
      <c r="O1309" s="62"/>
      <c r="P1309" s="62"/>
      <c r="Q1309" s="62"/>
      <c r="S1309" s="62"/>
      <c r="U1309" s="36" t="str">
        <f t="shared" si="343"/>
        <v/>
      </c>
      <c r="Y1309" s="58" t="str">
        <f t="shared" si="341"/>
        <v/>
      </c>
      <c r="AA1309" s="58" t="str">
        <f t="shared" si="342"/>
        <v/>
      </c>
    </row>
    <row r="1310" spans="6:27">
      <c r="F1310" s="68" t="str">
        <f t="shared" si="344"/>
        <v/>
      </c>
      <c r="G1310" s="62" t="str">
        <f t="shared" si="345"/>
        <v/>
      </c>
      <c r="H1310" s="62" t="str">
        <f t="shared" si="346"/>
        <v/>
      </c>
      <c r="I1310" s="62" t="str">
        <f t="shared" si="347"/>
        <v/>
      </c>
      <c r="J1310" s="69" t="str">
        <f t="shared" si="339"/>
        <v/>
      </c>
      <c r="K1310" s="62" t="str">
        <f t="shared" si="348"/>
        <v/>
      </c>
      <c r="L1310" s="69" t="str">
        <f t="shared" si="340"/>
        <v/>
      </c>
      <c r="M1310" s="62"/>
      <c r="N1310" s="62" t="str">
        <f t="shared" si="338"/>
        <v/>
      </c>
      <c r="O1310" s="62"/>
      <c r="P1310" s="62"/>
      <c r="Q1310" s="62"/>
      <c r="S1310" s="62"/>
      <c r="U1310" s="36" t="str">
        <f t="shared" si="343"/>
        <v/>
      </c>
      <c r="Y1310" s="58" t="str">
        <f t="shared" si="341"/>
        <v/>
      </c>
      <c r="AA1310" s="58" t="str">
        <f t="shared" si="342"/>
        <v/>
      </c>
    </row>
    <row r="1311" spans="6:27">
      <c r="F1311" s="68" t="str">
        <f t="shared" si="344"/>
        <v/>
      </c>
      <c r="G1311" s="62" t="str">
        <f t="shared" si="345"/>
        <v/>
      </c>
      <c r="H1311" s="62" t="str">
        <f t="shared" si="346"/>
        <v/>
      </c>
      <c r="I1311" s="62" t="str">
        <f t="shared" si="347"/>
        <v/>
      </c>
      <c r="J1311" s="69" t="str">
        <f t="shared" si="339"/>
        <v/>
      </c>
      <c r="K1311" s="62" t="str">
        <f t="shared" si="348"/>
        <v/>
      </c>
      <c r="L1311" s="69" t="str">
        <f t="shared" si="340"/>
        <v/>
      </c>
      <c r="M1311" s="62"/>
      <c r="N1311" s="62" t="str">
        <f t="shared" si="338"/>
        <v/>
      </c>
      <c r="O1311" s="62"/>
      <c r="P1311" s="62"/>
      <c r="Q1311" s="62"/>
      <c r="S1311" s="62"/>
      <c r="U1311" s="36" t="str">
        <f t="shared" si="343"/>
        <v/>
      </c>
      <c r="Y1311" s="58" t="str">
        <f t="shared" si="341"/>
        <v/>
      </c>
      <c r="AA1311" s="58" t="str">
        <f t="shared" si="342"/>
        <v/>
      </c>
    </row>
    <row r="1312" spans="6:27">
      <c r="F1312" s="68" t="str">
        <f t="shared" si="344"/>
        <v/>
      </c>
      <c r="G1312" s="62" t="str">
        <f t="shared" si="345"/>
        <v/>
      </c>
      <c r="H1312" s="62" t="str">
        <f t="shared" si="346"/>
        <v/>
      </c>
      <c r="I1312" s="62" t="str">
        <f t="shared" si="347"/>
        <v/>
      </c>
      <c r="J1312" s="69" t="str">
        <f t="shared" si="339"/>
        <v/>
      </c>
      <c r="K1312" s="62" t="str">
        <f t="shared" si="348"/>
        <v/>
      </c>
      <c r="L1312" s="69" t="str">
        <f t="shared" si="340"/>
        <v/>
      </c>
      <c r="M1312" s="62"/>
      <c r="N1312" s="62" t="str">
        <f t="shared" si="338"/>
        <v/>
      </c>
      <c r="O1312" s="62"/>
      <c r="P1312" s="62"/>
      <c r="Q1312" s="62"/>
      <c r="S1312" s="62"/>
      <c r="U1312" s="36" t="str">
        <f t="shared" si="343"/>
        <v/>
      </c>
      <c r="Y1312" s="58" t="str">
        <f t="shared" si="341"/>
        <v/>
      </c>
      <c r="AA1312" s="58" t="str">
        <f t="shared" si="342"/>
        <v/>
      </c>
    </row>
    <row r="1313" spans="6:27">
      <c r="F1313" s="68" t="str">
        <f t="shared" si="344"/>
        <v/>
      </c>
      <c r="G1313" s="62" t="str">
        <f t="shared" si="345"/>
        <v/>
      </c>
      <c r="H1313" s="62" t="str">
        <f t="shared" si="346"/>
        <v/>
      </c>
      <c r="I1313" s="62" t="str">
        <f t="shared" si="347"/>
        <v/>
      </c>
      <c r="J1313" s="69" t="str">
        <f t="shared" si="339"/>
        <v/>
      </c>
      <c r="K1313" s="62" t="str">
        <f t="shared" si="348"/>
        <v/>
      </c>
      <c r="L1313" s="69" t="str">
        <f t="shared" si="340"/>
        <v/>
      </c>
      <c r="M1313" s="62"/>
      <c r="N1313" s="62" t="str">
        <f t="shared" si="338"/>
        <v/>
      </c>
      <c r="O1313" s="62"/>
      <c r="P1313" s="62"/>
      <c r="Q1313" s="62"/>
      <c r="S1313" s="62"/>
      <c r="U1313" s="36" t="str">
        <f t="shared" si="343"/>
        <v/>
      </c>
      <c r="Y1313" s="58" t="str">
        <f t="shared" si="341"/>
        <v/>
      </c>
      <c r="AA1313" s="58" t="str">
        <f t="shared" si="342"/>
        <v/>
      </c>
    </row>
    <row r="1314" spans="6:27">
      <c r="F1314" s="68" t="str">
        <f t="shared" si="344"/>
        <v/>
      </c>
      <c r="G1314" s="62" t="str">
        <f t="shared" si="345"/>
        <v/>
      </c>
      <c r="H1314" s="62" t="str">
        <f t="shared" si="346"/>
        <v/>
      </c>
      <c r="I1314" s="62" t="str">
        <f t="shared" si="347"/>
        <v/>
      </c>
      <c r="J1314" s="69" t="str">
        <f t="shared" si="339"/>
        <v/>
      </c>
      <c r="K1314" s="62" t="str">
        <f t="shared" si="348"/>
        <v/>
      </c>
      <c r="L1314" s="69" t="str">
        <f t="shared" si="340"/>
        <v/>
      </c>
      <c r="M1314" s="62"/>
      <c r="N1314" s="62" t="str">
        <f t="shared" si="338"/>
        <v/>
      </c>
      <c r="O1314" s="62"/>
      <c r="P1314" s="62"/>
      <c r="Q1314" s="62"/>
      <c r="S1314" s="62"/>
      <c r="U1314" s="36" t="str">
        <f t="shared" si="343"/>
        <v/>
      </c>
      <c r="Y1314" s="58" t="str">
        <f t="shared" si="341"/>
        <v/>
      </c>
      <c r="AA1314" s="58" t="str">
        <f t="shared" si="342"/>
        <v/>
      </c>
    </row>
    <row r="1315" spans="6:27">
      <c r="F1315" s="68" t="str">
        <f t="shared" si="344"/>
        <v/>
      </c>
      <c r="G1315" s="62" t="str">
        <f t="shared" si="345"/>
        <v/>
      </c>
      <c r="H1315" s="62" t="str">
        <f t="shared" si="346"/>
        <v/>
      </c>
      <c r="I1315" s="62" t="str">
        <f t="shared" si="347"/>
        <v/>
      </c>
      <c r="J1315" s="69" t="str">
        <f t="shared" si="339"/>
        <v/>
      </c>
      <c r="K1315" s="62" t="str">
        <f t="shared" si="348"/>
        <v/>
      </c>
      <c r="L1315" s="69" t="str">
        <f t="shared" si="340"/>
        <v/>
      </c>
      <c r="M1315" s="62"/>
      <c r="N1315" s="62" t="str">
        <f t="shared" si="338"/>
        <v/>
      </c>
      <c r="O1315" s="62"/>
      <c r="P1315" s="62"/>
      <c r="Q1315" s="62"/>
      <c r="S1315" s="62"/>
      <c r="U1315" s="36" t="str">
        <f t="shared" si="343"/>
        <v/>
      </c>
      <c r="Y1315" s="58" t="str">
        <f t="shared" si="341"/>
        <v/>
      </c>
      <c r="AA1315" s="58" t="str">
        <f t="shared" si="342"/>
        <v/>
      </c>
    </row>
    <row r="1316" spans="6:27">
      <c r="F1316" s="68" t="str">
        <f t="shared" si="344"/>
        <v/>
      </c>
      <c r="G1316" s="62" t="str">
        <f t="shared" si="345"/>
        <v/>
      </c>
      <c r="H1316" s="62" t="str">
        <f t="shared" si="346"/>
        <v/>
      </c>
      <c r="I1316" s="62" t="str">
        <f t="shared" si="347"/>
        <v/>
      </c>
      <c r="J1316" s="69" t="str">
        <f t="shared" si="339"/>
        <v/>
      </c>
      <c r="K1316" s="62" t="str">
        <f t="shared" si="348"/>
        <v/>
      </c>
      <c r="L1316" s="69" t="str">
        <f t="shared" si="340"/>
        <v/>
      </c>
      <c r="M1316" s="62"/>
      <c r="N1316" s="62" t="str">
        <f t="shared" si="338"/>
        <v/>
      </c>
      <c r="O1316" s="62"/>
      <c r="P1316" s="62"/>
      <c r="Q1316" s="62"/>
      <c r="S1316" s="62"/>
      <c r="U1316" s="36" t="str">
        <f t="shared" si="343"/>
        <v/>
      </c>
      <c r="Y1316" s="58" t="str">
        <f t="shared" si="341"/>
        <v/>
      </c>
      <c r="AA1316" s="58" t="str">
        <f t="shared" si="342"/>
        <v/>
      </c>
    </row>
    <row r="1317" spans="6:27">
      <c r="F1317" s="68" t="str">
        <f t="shared" si="344"/>
        <v/>
      </c>
      <c r="G1317" s="62" t="str">
        <f t="shared" si="345"/>
        <v/>
      </c>
      <c r="H1317" s="62" t="str">
        <f t="shared" si="346"/>
        <v/>
      </c>
      <c r="I1317" s="62" t="str">
        <f t="shared" si="347"/>
        <v/>
      </c>
      <c r="J1317" s="69" t="str">
        <f t="shared" si="339"/>
        <v/>
      </c>
      <c r="K1317" s="62" t="str">
        <f t="shared" si="348"/>
        <v/>
      </c>
      <c r="L1317" s="69" t="str">
        <f t="shared" si="340"/>
        <v/>
      </c>
      <c r="M1317" s="62"/>
      <c r="N1317" s="62" t="str">
        <f t="shared" si="338"/>
        <v/>
      </c>
      <c r="O1317" s="62"/>
      <c r="P1317" s="62"/>
      <c r="Q1317" s="62"/>
      <c r="S1317" s="62"/>
      <c r="U1317" s="36" t="str">
        <f t="shared" si="343"/>
        <v/>
      </c>
      <c r="Y1317" s="58" t="str">
        <f t="shared" si="341"/>
        <v/>
      </c>
      <c r="AA1317" s="58" t="str">
        <f t="shared" si="342"/>
        <v/>
      </c>
    </row>
    <row r="1318" spans="6:27">
      <c r="F1318" s="68" t="str">
        <f t="shared" si="344"/>
        <v/>
      </c>
      <c r="G1318" s="62" t="str">
        <f t="shared" si="345"/>
        <v/>
      </c>
      <c r="H1318" s="62" t="str">
        <f t="shared" si="346"/>
        <v/>
      </c>
      <c r="I1318" s="62" t="str">
        <f t="shared" si="347"/>
        <v/>
      </c>
      <c r="J1318" s="69" t="str">
        <f t="shared" si="339"/>
        <v/>
      </c>
      <c r="K1318" s="62" t="str">
        <f t="shared" si="348"/>
        <v/>
      </c>
      <c r="L1318" s="69" t="str">
        <f t="shared" si="340"/>
        <v/>
      </c>
      <c r="M1318" s="62"/>
      <c r="N1318" s="62" t="str">
        <f t="shared" si="338"/>
        <v/>
      </c>
      <c r="O1318" s="62"/>
      <c r="P1318" s="62"/>
      <c r="Q1318" s="62"/>
      <c r="S1318" s="62"/>
      <c r="U1318" s="36" t="str">
        <f t="shared" si="343"/>
        <v/>
      </c>
      <c r="Y1318" s="58" t="str">
        <f t="shared" si="341"/>
        <v/>
      </c>
      <c r="AA1318" s="58" t="str">
        <f t="shared" si="342"/>
        <v/>
      </c>
    </row>
    <row r="1319" spans="6:27">
      <c r="F1319" s="68" t="str">
        <f t="shared" si="344"/>
        <v/>
      </c>
      <c r="G1319" s="62" t="str">
        <f t="shared" si="345"/>
        <v/>
      </c>
      <c r="H1319" s="62" t="str">
        <f t="shared" si="346"/>
        <v/>
      </c>
      <c r="I1319" s="62" t="str">
        <f t="shared" si="347"/>
        <v/>
      </c>
      <c r="J1319" s="69" t="str">
        <f t="shared" si="339"/>
        <v/>
      </c>
      <c r="K1319" s="62" t="str">
        <f t="shared" si="348"/>
        <v/>
      </c>
      <c r="L1319" s="69" t="str">
        <f t="shared" si="340"/>
        <v/>
      </c>
      <c r="M1319" s="62"/>
      <c r="N1319" s="62" t="str">
        <f t="shared" si="338"/>
        <v/>
      </c>
      <c r="O1319" s="62"/>
      <c r="P1319" s="62"/>
      <c r="Q1319" s="62"/>
      <c r="S1319" s="62"/>
      <c r="U1319" s="36" t="str">
        <f t="shared" si="343"/>
        <v/>
      </c>
      <c r="Y1319" s="58" t="str">
        <f t="shared" si="341"/>
        <v/>
      </c>
      <c r="AA1319" s="58" t="str">
        <f t="shared" si="342"/>
        <v/>
      </c>
    </row>
    <row r="1320" spans="6:27">
      <c r="F1320" s="68" t="str">
        <f t="shared" si="344"/>
        <v/>
      </c>
      <c r="G1320" s="62" t="str">
        <f t="shared" si="345"/>
        <v/>
      </c>
      <c r="H1320" s="62" t="str">
        <f t="shared" si="346"/>
        <v/>
      </c>
      <c r="I1320" s="62" t="str">
        <f t="shared" si="347"/>
        <v/>
      </c>
      <c r="J1320" s="69" t="str">
        <f t="shared" si="339"/>
        <v/>
      </c>
      <c r="K1320" s="62" t="str">
        <f t="shared" si="348"/>
        <v/>
      </c>
      <c r="L1320" s="69" t="str">
        <f t="shared" si="340"/>
        <v/>
      </c>
      <c r="M1320" s="62"/>
      <c r="N1320" s="62" t="str">
        <f t="shared" si="338"/>
        <v/>
      </c>
      <c r="O1320" s="62"/>
      <c r="P1320" s="62"/>
      <c r="Q1320" s="62"/>
      <c r="S1320" s="62"/>
      <c r="U1320" s="36" t="str">
        <f t="shared" si="343"/>
        <v/>
      </c>
      <c r="Y1320" s="58" t="str">
        <f t="shared" si="341"/>
        <v/>
      </c>
      <c r="AA1320" s="58" t="str">
        <f t="shared" si="342"/>
        <v/>
      </c>
    </row>
    <row r="1321" spans="6:27">
      <c r="F1321" s="68" t="str">
        <f t="shared" si="344"/>
        <v/>
      </c>
      <c r="G1321" s="62" t="str">
        <f t="shared" si="345"/>
        <v/>
      </c>
      <c r="H1321" s="62" t="str">
        <f t="shared" si="346"/>
        <v/>
      </c>
      <c r="I1321" s="62" t="str">
        <f t="shared" si="347"/>
        <v/>
      </c>
      <c r="J1321" s="69" t="str">
        <f t="shared" si="339"/>
        <v/>
      </c>
      <c r="K1321" s="62" t="str">
        <f t="shared" si="348"/>
        <v/>
      </c>
      <c r="L1321" s="69" t="str">
        <f t="shared" si="340"/>
        <v/>
      </c>
      <c r="M1321" s="62"/>
      <c r="N1321" s="62" t="str">
        <f t="shared" si="338"/>
        <v/>
      </c>
      <c r="O1321" s="62"/>
      <c r="P1321" s="62"/>
      <c r="Q1321" s="62"/>
      <c r="S1321" s="62"/>
      <c r="U1321" s="36" t="str">
        <f t="shared" si="343"/>
        <v/>
      </c>
      <c r="Y1321" s="58" t="str">
        <f t="shared" si="341"/>
        <v/>
      </c>
      <c r="AA1321" s="58" t="str">
        <f t="shared" si="342"/>
        <v/>
      </c>
    </row>
    <row r="1322" spans="6:27">
      <c r="F1322" s="68" t="str">
        <f t="shared" si="344"/>
        <v/>
      </c>
      <c r="G1322" s="62" t="str">
        <f t="shared" si="345"/>
        <v/>
      </c>
      <c r="H1322" s="62" t="str">
        <f t="shared" si="346"/>
        <v/>
      </c>
      <c r="I1322" s="62" t="str">
        <f t="shared" si="347"/>
        <v/>
      </c>
      <c r="J1322" s="69" t="str">
        <f t="shared" si="339"/>
        <v/>
      </c>
      <c r="K1322" s="62" t="str">
        <f t="shared" si="348"/>
        <v/>
      </c>
      <c r="L1322" s="69" t="str">
        <f t="shared" si="340"/>
        <v/>
      </c>
      <c r="M1322" s="62"/>
      <c r="N1322" s="62" t="str">
        <f t="shared" si="338"/>
        <v/>
      </c>
      <c r="O1322" s="62"/>
      <c r="P1322" s="62"/>
      <c r="Q1322" s="62"/>
      <c r="S1322" s="62"/>
      <c r="U1322" s="36" t="str">
        <f t="shared" si="343"/>
        <v/>
      </c>
      <c r="Y1322" s="58" t="str">
        <f t="shared" si="341"/>
        <v/>
      </c>
      <c r="AA1322" s="58" t="str">
        <f t="shared" si="342"/>
        <v/>
      </c>
    </row>
    <row r="1323" spans="6:27">
      <c r="F1323" s="68" t="str">
        <f t="shared" si="344"/>
        <v/>
      </c>
      <c r="G1323" s="62" t="str">
        <f t="shared" si="345"/>
        <v/>
      </c>
      <c r="H1323" s="62" t="str">
        <f t="shared" si="346"/>
        <v/>
      </c>
      <c r="I1323" s="62" t="str">
        <f t="shared" si="347"/>
        <v/>
      </c>
      <c r="J1323" s="69" t="str">
        <f t="shared" si="339"/>
        <v/>
      </c>
      <c r="K1323" s="62" t="str">
        <f t="shared" si="348"/>
        <v/>
      </c>
      <c r="L1323" s="69" t="str">
        <f t="shared" si="340"/>
        <v/>
      </c>
      <c r="M1323" s="62"/>
      <c r="N1323" s="62" t="str">
        <f t="shared" si="338"/>
        <v/>
      </c>
      <c r="O1323" s="62"/>
      <c r="P1323" s="62"/>
      <c r="Q1323" s="62"/>
      <c r="S1323" s="62"/>
      <c r="U1323" s="36" t="str">
        <f t="shared" si="343"/>
        <v/>
      </c>
      <c r="Y1323" s="58" t="str">
        <f t="shared" si="341"/>
        <v/>
      </c>
      <c r="AA1323" s="58" t="str">
        <f t="shared" si="342"/>
        <v/>
      </c>
    </row>
    <row r="1324" spans="6:27">
      <c r="F1324" s="68" t="str">
        <f t="shared" si="344"/>
        <v/>
      </c>
      <c r="G1324" s="62" t="str">
        <f t="shared" si="345"/>
        <v/>
      </c>
      <c r="H1324" s="62" t="str">
        <f t="shared" si="346"/>
        <v/>
      </c>
      <c r="I1324" s="62" t="str">
        <f t="shared" si="347"/>
        <v/>
      </c>
      <c r="J1324" s="69" t="str">
        <f t="shared" si="339"/>
        <v/>
      </c>
      <c r="K1324" s="62" t="str">
        <f t="shared" si="348"/>
        <v/>
      </c>
      <c r="L1324" s="69" t="str">
        <f t="shared" si="340"/>
        <v/>
      </c>
      <c r="M1324" s="62"/>
      <c r="N1324" s="62" t="str">
        <f t="shared" si="338"/>
        <v/>
      </c>
      <c r="O1324" s="62"/>
      <c r="P1324" s="62"/>
      <c r="Q1324" s="62"/>
      <c r="S1324" s="62"/>
      <c r="U1324" s="36" t="str">
        <f t="shared" si="343"/>
        <v/>
      </c>
      <c r="Y1324" s="58" t="str">
        <f t="shared" si="341"/>
        <v/>
      </c>
      <c r="AA1324" s="58" t="str">
        <f t="shared" si="342"/>
        <v/>
      </c>
    </row>
    <row r="1325" spans="6:27">
      <c r="F1325" s="68" t="str">
        <f t="shared" si="344"/>
        <v/>
      </c>
      <c r="G1325" s="62" t="str">
        <f t="shared" si="345"/>
        <v/>
      </c>
      <c r="H1325" s="62" t="str">
        <f t="shared" si="346"/>
        <v/>
      </c>
      <c r="I1325" s="62" t="str">
        <f t="shared" si="347"/>
        <v/>
      </c>
      <c r="J1325" s="69" t="str">
        <f t="shared" si="339"/>
        <v/>
      </c>
      <c r="K1325" s="62" t="str">
        <f t="shared" si="348"/>
        <v/>
      </c>
      <c r="L1325" s="69" t="str">
        <f t="shared" si="340"/>
        <v/>
      </c>
      <c r="M1325" s="62"/>
      <c r="N1325" s="62" t="str">
        <f t="shared" si="338"/>
        <v/>
      </c>
      <c r="O1325" s="62"/>
      <c r="P1325" s="62"/>
      <c r="Q1325" s="62"/>
      <c r="S1325" s="62"/>
      <c r="U1325" s="36" t="str">
        <f t="shared" si="343"/>
        <v/>
      </c>
      <c r="Y1325" s="58" t="str">
        <f t="shared" si="341"/>
        <v/>
      </c>
      <c r="AA1325" s="58" t="str">
        <f t="shared" si="342"/>
        <v/>
      </c>
    </row>
    <row r="1326" spans="6:27">
      <c r="F1326" s="68" t="str">
        <f t="shared" si="344"/>
        <v/>
      </c>
      <c r="G1326" s="62" t="str">
        <f t="shared" si="345"/>
        <v/>
      </c>
      <c r="H1326" s="62" t="str">
        <f t="shared" si="346"/>
        <v/>
      </c>
      <c r="I1326" s="62" t="str">
        <f t="shared" si="347"/>
        <v/>
      </c>
      <c r="J1326" s="69" t="str">
        <f t="shared" si="339"/>
        <v/>
      </c>
      <c r="K1326" s="62" t="str">
        <f t="shared" si="348"/>
        <v/>
      </c>
      <c r="L1326" s="69" t="str">
        <f t="shared" si="340"/>
        <v/>
      </c>
      <c r="M1326" s="62"/>
      <c r="N1326" s="62" t="str">
        <f t="shared" si="338"/>
        <v/>
      </c>
      <c r="O1326" s="62"/>
      <c r="P1326" s="62"/>
      <c r="Q1326" s="62"/>
      <c r="S1326" s="62"/>
      <c r="U1326" s="36" t="str">
        <f t="shared" si="343"/>
        <v/>
      </c>
      <c r="Y1326" s="58" t="str">
        <f t="shared" si="341"/>
        <v/>
      </c>
      <c r="AA1326" s="58" t="str">
        <f t="shared" si="342"/>
        <v/>
      </c>
    </row>
    <row r="1327" spans="6:27">
      <c r="F1327" s="68" t="str">
        <f t="shared" si="344"/>
        <v/>
      </c>
      <c r="G1327" s="62" t="str">
        <f t="shared" si="345"/>
        <v/>
      </c>
      <c r="H1327" s="62" t="str">
        <f t="shared" si="346"/>
        <v/>
      </c>
      <c r="I1327" s="62" t="str">
        <f t="shared" si="347"/>
        <v/>
      </c>
      <c r="J1327" s="69" t="str">
        <f t="shared" si="339"/>
        <v/>
      </c>
      <c r="K1327" s="62" t="str">
        <f t="shared" si="348"/>
        <v/>
      </c>
      <c r="L1327" s="69" t="str">
        <f t="shared" si="340"/>
        <v/>
      </c>
      <c r="M1327" s="62"/>
      <c r="N1327" s="62" t="str">
        <f t="shared" si="338"/>
        <v/>
      </c>
      <c r="O1327" s="62"/>
      <c r="P1327" s="62"/>
      <c r="Q1327" s="62"/>
      <c r="S1327" s="62"/>
      <c r="U1327" s="36" t="str">
        <f t="shared" si="343"/>
        <v/>
      </c>
      <c r="Y1327" s="58" t="str">
        <f t="shared" si="341"/>
        <v/>
      </c>
      <c r="AA1327" s="58" t="str">
        <f t="shared" si="342"/>
        <v/>
      </c>
    </row>
    <row r="1328" spans="6:27">
      <c r="F1328" s="68" t="str">
        <f t="shared" si="344"/>
        <v/>
      </c>
      <c r="G1328" s="62" t="str">
        <f t="shared" si="345"/>
        <v/>
      </c>
      <c r="H1328" s="62" t="str">
        <f t="shared" si="346"/>
        <v/>
      </c>
      <c r="I1328" s="62" t="str">
        <f t="shared" si="347"/>
        <v/>
      </c>
      <c r="J1328" s="69" t="str">
        <f t="shared" si="339"/>
        <v/>
      </c>
      <c r="K1328" s="62" t="str">
        <f t="shared" si="348"/>
        <v/>
      </c>
      <c r="L1328" s="69" t="str">
        <f t="shared" si="340"/>
        <v/>
      </c>
      <c r="M1328" s="62"/>
      <c r="N1328" s="62" t="str">
        <f t="shared" si="338"/>
        <v/>
      </c>
      <c r="O1328" s="62"/>
      <c r="P1328" s="62"/>
      <c r="Q1328" s="62"/>
      <c r="S1328" s="62"/>
      <c r="U1328" s="36" t="str">
        <f t="shared" si="343"/>
        <v/>
      </c>
      <c r="Y1328" s="58" t="str">
        <f t="shared" si="341"/>
        <v/>
      </c>
      <c r="AA1328" s="58" t="str">
        <f t="shared" si="342"/>
        <v/>
      </c>
    </row>
    <row r="1329" spans="6:27">
      <c r="F1329" s="68" t="str">
        <f t="shared" si="344"/>
        <v/>
      </c>
      <c r="G1329" s="62" t="str">
        <f t="shared" si="345"/>
        <v/>
      </c>
      <c r="H1329" s="62" t="str">
        <f t="shared" si="346"/>
        <v/>
      </c>
      <c r="I1329" s="62" t="str">
        <f t="shared" si="347"/>
        <v/>
      </c>
      <c r="J1329" s="69" t="str">
        <f t="shared" si="339"/>
        <v/>
      </c>
      <c r="K1329" s="62" t="str">
        <f t="shared" si="348"/>
        <v/>
      </c>
      <c r="L1329" s="69" t="str">
        <f t="shared" si="340"/>
        <v/>
      </c>
      <c r="M1329" s="62"/>
      <c r="N1329" s="62" t="str">
        <f t="shared" si="338"/>
        <v/>
      </c>
      <c r="O1329" s="62"/>
      <c r="P1329" s="62"/>
      <c r="Q1329" s="62"/>
      <c r="S1329" s="62"/>
      <c r="U1329" s="36" t="str">
        <f t="shared" si="343"/>
        <v/>
      </c>
      <c r="Y1329" s="58" t="str">
        <f t="shared" si="341"/>
        <v/>
      </c>
      <c r="AA1329" s="58" t="str">
        <f t="shared" si="342"/>
        <v/>
      </c>
    </row>
    <row r="1330" spans="6:27">
      <c r="F1330" s="68" t="str">
        <f t="shared" si="344"/>
        <v/>
      </c>
      <c r="G1330" s="62" t="str">
        <f t="shared" si="345"/>
        <v/>
      </c>
      <c r="H1330" s="62" t="str">
        <f t="shared" si="346"/>
        <v/>
      </c>
      <c r="I1330" s="62" t="str">
        <f t="shared" si="347"/>
        <v/>
      </c>
      <c r="J1330" s="69" t="str">
        <f t="shared" si="339"/>
        <v/>
      </c>
      <c r="K1330" s="62" t="str">
        <f t="shared" si="348"/>
        <v/>
      </c>
      <c r="L1330" s="69" t="str">
        <f t="shared" si="340"/>
        <v/>
      </c>
      <c r="M1330" s="62"/>
      <c r="N1330" s="62" t="str">
        <f t="shared" si="338"/>
        <v/>
      </c>
      <c r="O1330" s="62"/>
      <c r="P1330" s="62"/>
      <c r="Q1330" s="62"/>
      <c r="S1330" s="62"/>
      <c r="U1330" s="36" t="str">
        <f t="shared" si="343"/>
        <v/>
      </c>
      <c r="Y1330" s="58" t="str">
        <f t="shared" si="341"/>
        <v/>
      </c>
      <c r="AA1330" s="58" t="str">
        <f t="shared" si="342"/>
        <v/>
      </c>
    </row>
    <row r="1331" spans="6:27">
      <c r="F1331" s="68" t="str">
        <f t="shared" si="344"/>
        <v/>
      </c>
      <c r="G1331" s="62" t="str">
        <f t="shared" si="345"/>
        <v/>
      </c>
      <c r="H1331" s="62" t="str">
        <f t="shared" si="346"/>
        <v/>
      </c>
      <c r="I1331" s="62" t="str">
        <f t="shared" si="347"/>
        <v/>
      </c>
      <c r="J1331" s="69" t="str">
        <f t="shared" si="339"/>
        <v/>
      </c>
      <c r="K1331" s="62" t="str">
        <f t="shared" si="348"/>
        <v/>
      </c>
      <c r="L1331" s="69" t="str">
        <f t="shared" si="340"/>
        <v/>
      </c>
      <c r="M1331" s="62"/>
      <c r="N1331" s="62" t="str">
        <f t="shared" si="338"/>
        <v/>
      </c>
      <c r="O1331" s="62"/>
      <c r="P1331" s="62"/>
      <c r="Q1331" s="62"/>
      <c r="S1331" s="62"/>
      <c r="U1331" s="36" t="str">
        <f t="shared" si="343"/>
        <v/>
      </c>
      <c r="Y1331" s="58" t="str">
        <f t="shared" si="341"/>
        <v/>
      </c>
      <c r="AA1331" s="58" t="str">
        <f t="shared" si="342"/>
        <v/>
      </c>
    </row>
    <row r="1332" spans="6:27">
      <c r="F1332" s="68" t="str">
        <f t="shared" si="344"/>
        <v/>
      </c>
      <c r="G1332" s="62" t="str">
        <f t="shared" si="345"/>
        <v/>
      </c>
      <c r="H1332" s="62" t="str">
        <f t="shared" si="346"/>
        <v/>
      </c>
      <c r="I1332" s="62" t="str">
        <f t="shared" si="347"/>
        <v/>
      </c>
      <c r="J1332" s="69" t="str">
        <f t="shared" si="339"/>
        <v/>
      </c>
      <c r="K1332" s="62" t="str">
        <f t="shared" si="348"/>
        <v/>
      </c>
      <c r="L1332" s="69" t="str">
        <f t="shared" si="340"/>
        <v/>
      </c>
      <c r="M1332" s="62"/>
      <c r="N1332" s="62" t="str">
        <f t="shared" si="338"/>
        <v/>
      </c>
      <c r="O1332" s="62"/>
      <c r="P1332" s="62"/>
      <c r="Q1332" s="62"/>
      <c r="S1332" s="62"/>
      <c r="U1332" s="36" t="str">
        <f t="shared" si="343"/>
        <v/>
      </c>
      <c r="Y1332" s="58" t="str">
        <f t="shared" si="341"/>
        <v/>
      </c>
      <c r="AA1332" s="58" t="str">
        <f t="shared" si="342"/>
        <v/>
      </c>
    </row>
    <row r="1333" spans="6:27">
      <c r="F1333" s="68" t="str">
        <f t="shared" si="344"/>
        <v/>
      </c>
      <c r="G1333" s="62" t="str">
        <f t="shared" si="345"/>
        <v/>
      </c>
      <c r="H1333" s="62" t="str">
        <f t="shared" si="346"/>
        <v/>
      </c>
      <c r="I1333" s="62" t="str">
        <f t="shared" si="347"/>
        <v/>
      </c>
      <c r="J1333" s="69" t="str">
        <f t="shared" si="339"/>
        <v/>
      </c>
      <c r="K1333" s="62" t="str">
        <f t="shared" si="348"/>
        <v/>
      </c>
      <c r="L1333" s="69" t="str">
        <f t="shared" si="340"/>
        <v/>
      </c>
      <c r="M1333" s="62"/>
      <c r="N1333" s="62" t="str">
        <f t="shared" si="338"/>
        <v/>
      </c>
      <c r="O1333" s="62"/>
      <c r="P1333" s="62"/>
      <c r="Q1333" s="62"/>
      <c r="S1333" s="62"/>
      <c r="U1333" s="36" t="str">
        <f t="shared" si="343"/>
        <v/>
      </c>
      <c r="Y1333" s="58" t="str">
        <f t="shared" si="341"/>
        <v/>
      </c>
      <c r="AA1333" s="58" t="str">
        <f t="shared" si="342"/>
        <v/>
      </c>
    </row>
    <row r="1334" spans="6:27">
      <c r="F1334" s="68" t="str">
        <f t="shared" si="344"/>
        <v/>
      </c>
      <c r="G1334" s="62" t="str">
        <f t="shared" si="345"/>
        <v/>
      </c>
      <c r="H1334" s="62" t="str">
        <f t="shared" si="346"/>
        <v/>
      </c>
      <c r="I1334" s="62" t="str">
        <f t="shared" si="347"/>
        <v/>
      </c>
      <c r="J1334" s="69" t="str">
        <f t="shared" si="339"/>
        <v/>
      </c>
      <c r="K1334" s="62" t="str">
        <f t="shared" si="348"/>
        <v/>
      </c>
      <c r="L1334" s="69" t="str">
        <f t="shared" si="340"/>
        <v/>
      </c>
      <c r="M1334" s="62"/>
      <c r="N1334" s="62" t="str">
        <f t="shared" si="338"/>
        <v/>
      </c>
      <c r="O1334" s="62"/>
      <c r="P1334" s="62"/>
      <c r="Q1334" s="62"/>
      <c r="S1334" s="62"/>
      <c r="U1334" s="36" t="str">
        <f t="shared" si="343"/>
        <v/>
      </c>
      <c r="Y1334" s="58" t="str">
        <f t="shared" si="341"/>
        <v/>
      </c>
      <c r="AA1334" s="58" t="str">
        <f t="shared" si="342"/>
        <v/>
      </c>
    </row>
    <row r="1335" spans="6:27">
      <c r="F1335" s="68" t="str">
        <f t="shared" si="344"/>
        <v/>
      </c>
      <c r="G1335" s="62" t="str">
        <f t="shared" si="345"/>
        <v/>
      </c>
      <c r="H1335" s="62" t="str">
        <f t="shared" si="346"/>
        <v/>
      </c>
      <c r="I1335" s="62" t="str">
        <f t="shared" si="347"/>
        <v/>
      </c>
      <c r="J1335" s="69" t="str">
        <f t="shared" si="339"/>
        <v/>
      </c>
      <c r="K1335" s="62" t="str">
        <f t="shared" si="348"/>
        <v/>
      </c>
      <c r="L1335" s="69" t="str">
        <f t="shared" si="340"/>
        <v/>
      </c>
      <c r="M1335" s="62"/>
      <c r="N1335" s="62" t="str">
        <f t="shared" si="338"/>
        <v/>
      </c>
      <c r="O1335" s="62"/>
      <c r="P1335" s="62"/>
      <c r="Q1335" s="62"/>
      <c r="S1335" s="62"/>
      <c r="U1335" s="36" t="str">
        <f t="shared" si="343"/>
        <v/>
      </c>
      <c r="Y1335" s="58" t="str">
        <f t="shared" si="341"/>
        <v/>
      </c>
      <c r="AA1335" s="58" t="str">
        <f t="shared" si="342"/>
        <v/>
      </c>
    </row>
    <row r="1336" spans="6:27">
      <c r="F1336" s="68" t="str">
        <f t="shared" si="344"/>
        <v/>
      </c>
      <c r="G1336" s="62" t="str">
        <f t="shared" si="345"/>
        <v/>
      </c>
      <c r="H1336" s="62" t="str">
        <f t="shared" si="346"/>
        <v/>
      </c>
      <c r="I1336" s="62" t="str">
        <f t="shared" si="347"/>
        <v/>
      </c>
      <c r="J1336" s="69" t="str">
        <f t="shared" si="339"/>
        <v/>
      </c>
      <c r="K1336" s="62" t="str">
        <f t="shared" si="348"/>
        <v/>
      </c>
      <c r="L1336" s="69" t="str">
        <f t="shared" si="340"/>
        <v/>
      </c>
      <c r="M1336" s="62"/>
      <c r="N1336" s="62" t="str">
        <f t="shared" si="338"/>
        <v/>
      </c>
      <c r="O1336" s="62"/>
      <c r="P1336" s="62"/>
      <c r="Q1336" s="62"/>
      <c r="S1336" s="62"/>
      <c r="U1336" s="36" t="str">
        <f t="shared" si="343"/>
        <v/>
      </c>
      <c r="Y1336" s="58" t="str">
        <f t="shared" si="341"/>
        <v/>
      </c>
      <c r="AA1336" s="58" t="str">
        <f t="shared" si="342"/>
        <v/>
      </c>
    </row>
    <row r="1337" spans="6:27">
      <c r="F1337" s="68" t="str">
        <f t="shared" si="344"/>
        <v/>
      </c>
      <c r="G1337" s="62" t="str">
        <f t="shared" si="345"/>
        <v/>
      </c>
      <c r="H1337" s="62" t="str">
        <f t="shared" si="346"/>
        <v/>
      </c>
      <c r="I1337" s="62" t="str">
        <f t="shared" si="347"/>
        <v/>
      </c>
      <c r="J1337" s="69" t="str">
        <f t="shared" si="339"/>
        <v/>
      </c>
      <c r="K1337" s="62" t="str">
        <f t="shared" si="348"/>
        <v/>
      </c>
      <c r="L1337" s="69" t="str">
        <f t="shared" si="340"/>
        <v/>
      </c>
      <c r="M1337" s="62"/>
      <c r="N1337" s="62" t="str">
        <f t="shared" si="338"/>
        <v/>
      </c>
      <c r="O1337" s="62"/>
      <c r="P1337" s="62"/>
      <c r="Q1337" s="62"/>
      <c r="S1337" s="62"/>
      <c r="U1337" s="36" t="str">
        <f t="shared" si="343"/>
        <v/>
      </c>
      <c r="Y1337" s="58" t="str">
        <f t="shared" si="341"/>
        <v/>
      </c>
      <c r="AA1337" s="58" t="str">
        <f t="shared" si="342"/>
        <v/>
      </c>
    </row>
    <row r="1338" spans="6:27">
      <c r="F1338" s="68" t="str">
        <f t="shared" si="344"/>
        <v/>
      </c>
      <c r="G1338" s="62" t="str">
        <f t="shared" si="345"/>
        <v/>
      </c>
      <c r="H1338" s="62" t="str">
        <f t="shared" si="346"/>
        <v/>
      </c>
      <c r="I1338" s="62" t="str">
        <f t="shared" si="347"/>
        <v/>
      </c>
      <c r="J1338" s="69" t="str">
        <f t="shared" si="339"/>
        <v/>
      </c>
      <c r="K1338" s="62" t="str">
        <f t="shared" si="348"/>
        <v/>
      </c>
      <c r="L1338" s="69" t="str">
        <f t="shared" si="340"/>
        <v/>
      </c>
      <c r="M1338" s="62"/>
      <c r="N1338" s="62" t="str">
        <f t="shared" si="338"/>
        <v/>
      </c>
      <c r="O1338" s="62"/>
      <c r="P1338" s="62"/>
      <c r="Q1338" s="62"/>
      <c r="S1338" s="62"/>
      <c r="U1338" s="36" t="str">
        <f t="shared" si="343"/>
        <v/>
      </c>
      <c r="Y1338" s="58" t="str">
        <f t="shared" si="341"/>
        <v/>
      </c>
      <c r="AA1338" s="58" t="str">
        <f t="shared" si="342"/>
        <v/>
      </c>
    </row>
    <row r="1339" spans="6:27">
      <c r="F1339" s="68" t="str">
        <f t="shared" si="344"/>
        <v/>
      </c>
      <c r="G1339" s="62" t="str">
        <f t="shared" si="345"/>
        <v/>
      </c>
      <c r="H1339" s="62" t="str">
        <f t="shared" si="346"/>
        <v/>
      </c>
      <c r="I1339" s="62" t="str">
        <f t="shared" si="347"/>
        <v/>
      </c>
      <c r="J1339" s="69" t="str">
        <f t="shared" si="339"/>
        <v/>
      </c>
      <c r="K1339" s="62" t="str">
        <f t="shared" si="348"/>
        <v/>
      </c>
      <c r="L1339" s="69" t="str">
        <f t="shared" si="340"/>
        <v/>
      </c>
      <c r="M1339" s="62"/>
      <c r="N1339" s="62" t="str">
        <f t="shared" si="338"/>
        <v/>
      </c>
      <c r="O1339" s="62"/>
      <c r="P1339" s="62"/>
      <c r="Q1339" s="62"/>
      <c r="S1339" s="62"/>
      <c r="U1339" s="36" t="str">
        <f t="shared" si="343"/>
        <v/>
      </c>
      <c r="Y1339" s="58" t="str">
        <f t="shared" si="341"/>
        <v/>
      </c>
      <c r="AA1339" s="58" t="str">
        <f t="shared" si="342"/>
        <v/>
      </c>
    </row>
    <row r="1340" spans="6:27">
      <c r="F1340" s="68" t="str">
        <f t="shared" si="344"/>
        <v/>
      </c>
      <c r="G1340" s="62" t="str">
        <f t="shared" si="345"/>
        <v/>
      </c>
      <c r="H1340" s="62" t="str">
        <f t="shared" si="346"/>
        <v/>
      </c>
      <c r="I1340" s="62" t="str">
        <f t="shared" si="347"/>
        <v/>
      </c>
      <c r="J1340" s="69" t="str">
        <f t="shared" si="339"/>
        <v/>
      </c>
      <c r="K1340" s="62" t="str">
        <f t="shared" si="348"/>
        <v/>
      </c>
      <c r="L1340" s="69" t="str">
        <f t="shared" si="340"/>
        <v/>
      </c>
      <c r="M1340" s="62"/>
      <c r="N1340" s="62" t="str">
        <f t="shared" si="338"/>
        <v/>
      </c>
      <c r="O1340" s="62"/>
      <c r="P1340" s="62"/>
      <c r="Q1340" s="62"/>
      <c r="S1340" s="62"/>
      <c r="U1340" s="36" t="str">
        <f t="shared" si="343"/>
        <v/>
      </c>
      <c r="Y1340" s="58" t="str">
        <f t="shared" si="341"/>
        <v/>
      </c>
      <c r="AA1340" s="58" t="str">
        <f t="shared" si="342"/>
        <v/>
      </c>
    </row>
    <row r="1341" spans="6:27">
      <c r="F1341" s="68" t="str">
        <f t="shared" si="344"/>
        <v/>
      </c>
      <c r="G1341" s="62" t="str">
        <f t="shared" si="345"/>
        <v/>
      </c>
      <c r="H1341" s="62" t="str">
        <f t="shared" si="346"/>
        <v/>
      </c>
      <c r="I1341" s="62" t="str">
        <f t="shared" si="347"/>
        <v/>
      </c>
      <c r="J1341" s="69" t="str">
        <f t="shared" si="339"/>
        <v/>
      </c>
      <c r="K1341" s="62" t="str">
        <f t="shared" si="348"/>
        <v/>
      </c>
      <c r="L1341" s="69" t="str">
        <f t="shared" si="340"/>
        <v/>
      </c>
      <c r="M1341" s="62"/>
      <c r="N1341" s="62" t="str">
        <f t="shared" si="338"/>
        <v/>
      </c>
      <c r="O1341" s="62"/>
      <c r="P1341" s="62"/>
      <c r="Q1341" s="62"/>
      <c r="S1341" s="62"/>
      <c r="U1341" s="36" t="str">
        <f t="shared" si="343"/>
        <v/>
      </c>
      <c r="Y1341" s="58" t="str">
        <f t="shared" si="341"/>
        <v/>
      </c>
      <c r="AA1341" s="58" t="str">
        <f t="shared" si="342"/>
        <v/>
      </c>
    </row>
    <row r="1342" spans="6:27">
      <c r="F1342" s="68" t="str">
        <f t="shared" si="344"/>
        <v/>
      </c>
      <c r="G1342" s="62" t="str">
        <f t="shared" si="345"/>
        <v/>
      </c>
      <c r="H1342" s="62" t="str">
        <f t="shared" si="346"/>
        <v/>
      </c>
      <c r="I1342" s="62" t="str">
        <f t="shared" si="347"/>
        <v/>
      </c>
      <c r="J1342" s="69" t="str">
        <f t="shared" si="339"/>
        <v/>
      </c>
      <c r="K1342" s="62" t="str">
        <f t="shared" si="348"/>
        <v/>
      </c>
      <c r="L1342" s="69" t="str">
        <f t="shared" si="340"/>
        <v/>
      </c>
      <c r="M1342" s="62"/>
      <c r="N1342" s="62" t="str">
        <f t="shared" si="338"/>
        <v/>
      </c>
      <c r="O1342" s="62"/>
      <c r="P1342" s="62"/>
      <c r="Q1342" s="62"/>
      <c r="S1342" s="62"/>
      <c r="U1342" s="36" t="str">
        <f t="shared" si="343"/>
        <v/>
      </c>
      <c r="Y1342" s="58" t="str">
        <f t="shared" si="341"/>
        <v/>
      </c>
      <c r="AA1342" s="58" t="str">
        <f t="shared" si="342"/>
        <v/>
      </c>
    </row>
    <row r="1343" spans="6:27">
      <c r="F1343" s="68" t="str">
        <f t="shared" si="344"/>
        <v/>
      </c>
      <c r="G1343" s="62" t="str">
        <f t="shared" si="345"/>
        <v/>
      </c>
      <c r="H1343" s="62" t="str">
        <f t="shared" si="346"/>
        <v/>
      </c>
      <c r="I1343" s="62" t="str">
        <f t="shared" si="347"/>
        <v/>
      </c>
      <c r="J1343" s="69" t="str">
        <f t="shared" si="339"/>
        <v/>
      </c>
      <c r="K1343" s="62" t="str">
        <f t="shared" si="348"/>
        <v/>
      </c>
      <c r="L1343" s="69" t="str">
        <f t="shared" si="340"/>
        <v/>
      </c>
      <c r="M1343" s="62"/>
      <c r="N1343" s="62" t="str">
        <f t="shared" si="338"/>
        <v/>
      </c>
      <c r="O1343" s="62"/>
      <c r="P1343" s="62"/>
      <c r="Q1343" s="62"/>
      <c r="S1343" s="62"/>
      <c r="U1343" s="36" t="str">
        <f t="shared" si="343"/>
        <v/>
      </c>
      <c r="Y1343" s="58" t="str">
        <f t="shared" si="341"/>
        <v/>
      </c>
      <c r="AA1343" s="58" t="str">
        <f t="shared" si="342"/>
        <v/>
      </c>
    </row>
    <row r="1344" spans="6:27">
      <c r="F1344" s="68" t="str">
        <f t="shared" si="344"/>
        <v/>
      </c>
      <c r="G1344" s="62" t="str">
        <f t="shared" si="345"/>
        <v/>
      </c>
      <c r="H1344" s="62" t="str">
        <f t="shared" si="346"/>
        <v/>
      </c>
      <c r="I1344" s="62" t="str">
        <f t="shared" si="347"/>
        <v/>
      </c>
      <c r="J1344" s="69" t="str">
        <f t="shared" si="339"/>
        <v/>
      </c>
      <c r="K1344" s="62" t="str">
        <f t="shared" si="348"/>
        <v/>
      </c>
      <c r="L1344" s="69" t="str">
        <f t="shared" si="340"/>
        <v/>
      </c>
      <c r="M1344" s="62"/>
      <c r="N1344" s="62" t="str">
        <f t="shared" si="338"/>
        <v/>
      </c>
      <c r="O1344" s="62"/>
      <c r="P1344" s="62"/>
      <c r="Q1344" s="62"/>
      <c r="S1344" s="62"/>
      <c r="U1344" s="36" t="str">
        <f t="shared" si="343"/>
        <v/>
      </c>
      <c r="Y1344" s="58" t="str">
        <f t="shared" si="341"/>
        <v/>
      </c>
      <c r="AA1344" s="58" t="str">
        <f t="shared" si="342"/>
        <v/>
      </c>
    </row>
    <row r="1345" spans="6:27">
      <c r="F1345" s="68" t="str">
        <f t="shared" si="344"/>
        <v/>
      </c>
      <c r="G1345" s="62" t="str">
        <f t="shared" si="345"/>
        <v/>
      </c>
      <c r="H1345" s="62" t="str">
        <f t="shared" si="346"/>
        <v/>
      </c>
      <c r="I1345" s="62" t="str">
        <f t="shared" si="347"/>
        <v/>
      </c>
      <c r="J1345" s="69" t="str">
        <f t="shared" si="339"/>
        <v/>
      </c>
      <c r="K1345" s="62" t="str">
        <f t="shared" si="348"/>
        <v/>
      </c>
      <c r="L1345" s="69" t="str">
        <f t="shared" si="340"/>
        <v/>
      </c>
      <c r="M1345" s="62"/>
      <c r="N1345" s="62" t="str">
        <f t="shared" ref="N1345:N1408" si="349">IF(F1345="","",G1345-K1345)</f>
        <v/>
      </c>
      <c r="O1345" s="62"/>
      <c r="P1345" s="62"/>
      <c r="Q1345" s="62"/>
      <c r="S1345" s="62"/>
      <c r="U1345" s="36" t="str">
        <f t="shared" si="343"/>
        <v/>
      </c>
      <c r="Y1345" s="58" t="str">
        <f t="shared" si="341"/>
        <v/>
      </c>
      <c r="AA1345" s="58" t="str">
        <f t="shared" si="342"/>
        <v/>
      </c>
    </row>
    <row r="1346" spans="6:27">
      <c r="F1346" s="68" t="str">
        <f t="shared" si="344"/>
        <v/>
      </c>
      <c r="G1346" s="62" t="str">
        <f t="shared" si="345"/>
        <v/>
      </c>
      <c r="H1346" s="62" t="str">
        <f t="shared" si="346"/>
        <v/>
      </c>
      <c r="I1346" s="62" t="str">
        <f t="shared" si="347"/>
        <v/>
      </c>
      <c r="J1346" s="69" t="str">
        <f t="shared" si="339"/>
        <v/>
      </c>
      <c r="K1346" s="62" t="str">
        <f t="shared" si="348"/>
        <v/>
      </c>
      <c r="L1346" s="69" t="str">
        <f t="shared" si="340"/>
        <v/>
      </c>
      <c r="M1346" s="62"/>
      <c r="N1346" s="62" t="str">
        <f t="shared" si="349"/>
        <v/>
      </c>
      <c r="O1346" s="62"/>
      <c r="P1346" s="62"/>
      <c r="Q1346" s="62"/>
      <c r="S1346" s="62"/>
      <c r="U1346" s="36" t="str">
        <f t="shared" si="343"/>
        <v/>
      </c>
      <c r="Y1346" s="58" t="str">
        <f t="shared" si="341"/>
        <v/>
      </c>
      <c r="AA1346" s="58" t="str">
        <f t="shared" si="342"/>
        <v/>
      </c>
    </row>
    <row r="1347" spans="6:27">
      <c r="F1347" s="68" t="str">
        <f t="shared" si="344"/>
        <v/>
      </c>
      <c r="G1347" s="62" t="str">
        <f t="shared" si="345"/>
        <v/>
      </c>
      <c r="H1347" s="62" t="str">
        <f t="shared" si="346"/>
        <v/>
      </c>
      <c r="I1347" s="62" t="str">
        <f t="shared" si="347"/>
        <v/>
      </c>
      <c r="J1347" s="69" t="str">
        <f t="shared" si="339"/>
        <v/>
      </c>
      <c r="K1347" s="62" t="str">
        <f t="shared" si="348"/>
        <v/>
      </c>
      <c r="L1347" s="69" t="str">
        <f t="shared" si="340"/>
        <v/>
      </c>
      <c r="M1347" s="62"/>
      <c r="N1347" s="62" t="str">
        <f t="shared" si="349"/>
        <v/>
      </c>
      <c r="O1347" s="62"/>
      <c r="P1347" s="62"/>
      <c r="Q1347" s="62"/>
      <c r="S1347" s="62"/>
      <c r="U1347" s="36" t="str">
        <f t="shared" si="343"/>
        <v/>
      </c>
      <c r="Y1347" s="58" t="str">
        <f t="shared" si="341"/>
        <v/>
      </c>
      <c r="AA1347" s="58" t="str">
        <f t="shared" si="342"/>
        <v/>
      </c>
    </row>
    <row r="1348" spans="6:27">
      <c r="F1348" s="68" t="str">
        <f t="shared" si="344"/>
        <v/>
      </c>
      <c r="G1348" s="62" t="str">
        <f t="shared" si="345"/>
        <v/>
      </c>
      <c r="H1348" s="62" t="str">
        <f t="shared" si="346"/>
        <v/>
      </c>
      <c r="I1348" s="62" t="str">
        <f t="shared" si="347"/>
        <v/>
      </c>
      <c r="J1348" s="69" t="str">
        <f t="shared" si="339"/>
        <v/>
      </c>
      <c r="K1348" s="62" t="str">
        <f t="shared" si="348"/>
        <v/>
      </c>
      <c r="L1348" s="69" t="str">
        <f t="shared" si="340"/>
        <v/>
      </c>
      <c r="M1348" s="62"/>
      <c r="N1348" s="62" t="str">
        <f t="shared" si="349"/>
        <v/>
      </c>
      <c r="O1348" s="62"/>
      <c r="P1348" s="62"/>
      <c r="Q1348" s="62"/>
      <c r="S1348" s="62"/>
      <c r="U1348" s="36" t="str">
        <f t="shared" si="343"/>
        <v/>
      </c>
      <c r="Y1348" s="58" t="str">
        <f t="shared" si="341"/>
        <v/>
      </c>
      <c r="AA1348" s="58" t="str">
        <f t="shared" si="342"/>
        <v/>
      </c>
    </row>
    <row r="1349" spans="6:27">
      <c r="F1349" s="68" t="str">
        <f t="shared" si="344"/>
        <v/>
      </c>
      <c r="G1349" s="62" t="str">
        <f t="shared" si="345"/>
        <v/>
      </c>
      <c r="H1349" s="62" t="str">
        <f t="shared" si="346"/>
        <v/>
      </c>
      <c r="I1349" s="62" t="str">
        <f t="shared" si="347"/>
        <v/>
      </c>
      <c r="J1349" s="69" t="str">
        <f t="shared" si="339"/>
        <v/>
      </c>
      <c r="K1349" s="62" t="str">
        <f t="shared" si="348"/>
        <v/>
      </c>
      <c r="L1349" s="69" t="str">
        <f t="shared" si="340"/>
        <v/>
      </c>
      <c r="M1349" s="62"/>
      <c r="N1349" s="62" t="str">
        <f t="shared" si="349"/>
        <v/>
      </c>
      <c r="O1349" s="62"/>
      <c r="P1349" s="62"/>
      <c r="Q1349" s="62"/>
      <c r="S1349" s="62"/>
      <c r="U1349" s="36" t="str">
        <f t="shared" si="343"/>
        <v/>
      </c>
      <c r="Y1349" s="58" t="str">
        <f t="shared" si="341"/>
        <v/>
      </c>
      <c r="AA1349" s="58" t="str">
        <f t="shared" si="342"/>
        <v/>
      </c>
    </row>
    <row r="1350" spans="6:27">
      <c r="F1350" s="68" t="str">
        <f t="shared" si="344"/>
        <v/>
      </c>
      <c r="G1350" s="62" t="str">
        <f t="shared" si="345"/>
        <v/>
      </c>
      <c r="H1350" s="62" t="str">
        <f t="shared" si="346"/>
        <v/>
      </c>
      <c r="I1350" s="62" t="str">
        <f t="shared" si="347"/>
        <v/>
      </c>
      <c r="J1350" s="69" t="str">
        <f t="shared" si="339"/>
        <v/>
      </c>
      <c r="K1350" s="62" t="str">
        <f t="shared" si="348"/>
        <v/>
      </c>
      <c r="L1350" s="69" t="str">
        <f t="shared" si="340"/>
        <v/>
      </c>
      <c r="M1350" s="62"/>
      <c r="N1350" s="62" t="str">
        <f t="shared" si="349"/>
        <v/>
      </c>
      <c r="O1350" s="62"/>
      <c r="P1350" s="62"/>
      <c r="Q1350" s="62"/>
      <c r="S1350" s="62"/>
      <c r="U1350" s="36" t="str">
        <f t="shared" si="343"/>
        <v/>
      </c>
      <c r="Y1350" s="58" t="str">
        <f t="shared" si="341"/>
        <v/>
      </c>
      <c r="AA1350" s="58" t="str">
        <f t="shared" si="342"/>
        <v/>
      </c>
    </row>
    <row r="1351" spans="6:27">
      <c r="F1351" s="68" t="str">
        <f t="shared" si="344"/>
        <v/>
      </c>
      <c r="G1351" s="62" t="str">
        <f t="shared" si="345"/>
        <v/>
      </c>
      <c r="H1351" s="62" t="str">
        <f t="shared" si="346"/>
        <v/>
      </c>
      <c r="I1351" s="62" t="str">
        <f t="shared" si="347"/>
        <v/>
      </c>
      <c r="J1351" s="69" t="str">
        <f t="shared" si="339"/>
        <v/>
      </c>
      <c r="K1351" s="62" t="str">
        <f t="shared" si="348"/>
        <v/>
      </c>
      <c r="L1351" s="69" t="str">
        <f t="shared" si="340"/>
        <v/>
      </c>
      <c r="M1351" s="62"/>
      <c r="N1351" s="62" t="str">
        <f t="shared" si="349"/>
        <v/>
      </c>
      <c r="O1351" s="62"/>
      <c r="P1351" s="62"/>
      <c r="Q1351" s="62"/>
      <c r="S1351" s="62"/>
      <c r="U1351" s="36" t="str">
        <f t="shared" si="343"/>
        <v/>
      </c>
      <c r="Y1351" s="58" t="str">
        <f t="shared" si="341"/>
        <v/>
      </c>
      <c r="AA1351" s="58" t="str">
        <f t="shared" si="342"/>
        <v/>
      </c>
    </row>
    <row r="1352" spans="6:27">
      <c r="F1352" s="68" t="str">
        <f t="shared" si="344"/>
        <v/>
      </c>
      <c r="G1352" s="62" t="str">
        <f t="shared" si="345"/>
        <v/>
      </c>
      <c r="H1352" s="62" t="str">
        <f t="shared" si="346"/>
        <v/>
      </c>
      <c r="I1352" s="62" t="str">
        <f t="shared" si="347"/>
        <v/>
      </c>
      <c r="J1352" s="69" t="str">
        <f t="shared" si="339"/>
        <v/>
      </c>
      <c r="K1352" s="62" t="str">
        <f t="shared" si="348"/>
        <v/>
      </c>
      <c r="L1352" s="69" t="str">
        <f t="shared" si="340"/>
        <v/>
      </c>
      <c r="M1352" s="62"/>
      <c r="N1352" s="62" t="str">
        <f t="shared" si="349"/>
        <v/>
      </c>
      <c r="O1352" s="62"/>
      <c r="P1352" s="62"/>
      <c r="Q1352" s="62"/>
      <c r="S1352" s="62"/>
      <c r="U1352" s="36" t="str">
        <f t="shared" si="343"/>
        <v/>
      </c>
      <c r="Y1352" s="58" t="str">
        <f t="shared" si="341"/>
        <v/>
      </c>
      <c r="AA1352" s="58" t="str">
        <f t="shared" si="342"/>
        <v/>
      </c>
    </row>
    <row r="1353" spans="6:27">
      <c r="F1353" s="68" t="str">
        <f t="shared" si="344"/>
        <v/>
      </c>
      <c r="G1353" s="62" t="str">
        <f t="shared" si="345"/>
        <v/>
      </c>
      <c r="H1353" s="62" t="str">
        <f t="shared" si="346"/>
        <v/>
      </c>
      <c r="I1353" s="62" t="str">
        <f t="shared" si="347"/>
        <v/>
      </c>
      <c r="J1353" s="69" t="str">
        <f t="shared" ref="J1353:J1416" si="350">IF(F1353="","",J1352+I1353)</f>
        <v/>
      </c>
      <c r="K1353" s="62" t="str">
        <f t="shared" si="348"/>
        <v/>
      </c>
      <c r="L1353" s="69" t="str">
        <f t="shared" ref="L1353:L1416" si="351">IF(F1353="","",L1352+K1353)</f>
        <v/>
      </c>
      <c r="M1353" s="62"/>
      <c r="N1353" s="62" t="str">
        <f t="shared" si="349"/>
        <v/>
      </c>
      <c r="O1353" s="62"/>
      <c r="P1353" s="62"/>
      <c r="Q1353" s="62"/>
      <c r="S1353" s="62"/>
      <c r="U1353" s="36" t="str">
        <f t="shared" si="343"/>
        <v/>
      </c>
      <c r="Y1353" s="58" t="str">
        <f t="shared" ref="Y1353:Y1416" si="352">IF(U1353="","",Y1352+X1353)</f>
        <v/>
      </c>
      <c r="AA1353" s="58" t="str">
        <f t="shared" ref="AA1353:AA1416" si="353">IF(U1353="","",AA1352+Z1353)</f>
        <v/>
      </c>
    </row>
    <row r="1354" spans="6:27">
      <c r="F1354" s="68" t="str">
        <f t="shared" si="344"/>
        <v/>
      </c>
      <c r="G1354" s="62" t="str">
        <f t="shared" si="345"/>
        <v/>
      </c>
      <c r="H1354" s="62" t="str">
        <f t="shared" si="346"/>
        <v/>
      </c>
      <c r="I1354" s="62" t="str">
        <f t="shared" si="347"/>
        <v/>
      </c>
      <c r="J1354" s="69" t="str">
        <f t="shared" si="350"/>
        <v/>
      </c>
      <c r="K1354" s="62" t="str">
        <f t="shared" si="348"/>
        <v/>
      </c>
      <c r="L1354" s="69" t="str">
        <f t="shared" si="351"/>
        <v/>
      </c>
      <c r="M1354" s="62"/>
      <c r="N1354" s="62" t="str">
        <f t="shared" si="349"/>
        <v/>
      </c>
      <c r="O1354" s="62"/>
      <c r="P1354" s="62"/>
      <c r="Q1354" s="62"/>
      <c r="S1354" s="62"/>
      <c r="U1354" s="36" t="str">
        <f t="shared" ref="U1354:U1417" si="354">IF(U1353="","",IF(($D$8*12)+1&gt;U1353+1,U1353+1,""))</f>
        <v/>
      </c>
      <c r="Y1354" s="58" t="str">
        <f t="shared" si="352"/>
        <v/>
      </c>
      <c r="AA1354" s="58" t="str">
        <f t="shared" si="353"/>
        <v/>
      </c>
    </row>
    <row r="1355" spans="6:27">
      <c r="F1355" s="68" t="str">
        <f t="shared" ref="F1355:F1418" si="355">IF(N1354&lt;0,"",IF(F1354="","",IF(($C$8*12)+1&gt;F1354+1,F1354+1,"")))</f>
        <v/>
      </c>
      <c r="G1355" s="62" t="str">
        <f t="shared" ref="G1355:G1418" si="356">IF(F1355="","",N1354)</f>
        <v/>
      </c>
      <c r="H1355" s="62" t="str">
        <f t="shared" ref="H1355:H1418" si="357">IF(F1355="","",H1354)</f>
        <v/>
      </c>
      <c r="I1355" s="62" t="str">
        <f t="shared" ref="I1355:I1418" si="358">IF(F1355="","",($C$7/12)*G1355)</f>
        <v/>
      </c>
      <c r="J1355" s="69" t="str">
        <f t="shared" si="350"/>
        <v/>
      </c>
      <c r="K1355" s="62" t="str">
        <f t="shared" ref="K1355:K1418" si="359">IF(F1355="","",H1355-I1355)</f>
        <v/>
      </c>
      <c r="L1355" s="69" t="str">
        <f t="shared" si="351"/>
        <v/>
      </c>
      <c r="M1355" s="62"/>
      <c r="N1355" s="62" t="str">
        <f t="shared" si="349"/>
        <v/>
      </c>
      <c r="O1355" s="62"/>
      <c r="P1355" s="62"/>
      <c r="Q1355" s="62"/>
      <c r="S1355" s="62"/>
      <c r="U1355" s="36" t="str">
        <f t="shared" si="354"/>
        <v/>
      </c>
      <c r="Y1355" s="58" t="str">
        <f t="shared" si="352"/>
        <v/>
      </c>
      <c r="AA1355" s="58" t="str">
        <f t="shared" si="353"/>
        <v/>
      </c>
    </row>
    <row r="1356" spans="6:27">
      <c r="F1356" s="68" t="str">
        <f t="shared" si="355"/>
        <v/>
      </c>
      <c r="G1356" s="62" t="str">
        <f t="shared" si="356"/>
        <v/>
      </c>
      <c r="H1356" s="62" t="str">
        <f t="shared" si="357"/>
        <v/>
      </c>
      <c r="I1356" s="62" t="str">
        <f t="shared" si="358"/>
        <v/>
      </c>
      <c r="J1356" s="69" t="str">
        <f t="shared" si="350"/>
        <v/>
      </c>
      <c r="K1356" s="62" t="str">
        <f t="shared" si="359"/>
        <v/>
      </c>
      <c r="L1356" s="69" t="str">
        <f t="shared" si="351"/>
        <v/>
      </c>
      <c r="M1356" s="62"/>
      <c r="N1356" s="62" t="str">
        <f t="shared" si="349"/>
        <v/>
      </c>
      <c r="O1356" s="62"/>
      <c r="P1356" s="62"/>
      <c r="Q1356" s="62"/>
      <c r="S1356" s="62"/>
      <c r="U1356" s="36" t="str">
        <f t="shared" si="354"/>
        <v/>
      </c>
      <c r="Y1356" s="58" t="str">
        <f t="shared" si="352"/>
        <v/>
      </c>
      <c r="AA1356" s="58" t="str">
        <f t="shared" si="353"/>
        <v/>
      </c>
    </row>
    <row r="1357" spans="6:27">
      <c r="F1357" s="68" t="str">
        <f t="shared" si="355"/>
        <v/>
      </c>
      <c r="G1357" s="62" t="str">
        <f t="shared" si="356"/>
        <v/>
      </c>
      <c r="H1357" s="62" t="str">
        <f t="shared" si="357"/>
        <v/>
      </c>
      <c r="I1357" s="62" t="str">
        <f t="shared" si="358"/>
        <v/>
      </c>
      <c r="J1357" s="69" t="str">
        <f t="shared" si="350"/>
        <v/>
      </c>
      <c r="K1357" s="62" t="str">
        <f t="shared" si="359"/>
        <v/>
      </c>
      <c r="L1357" s="69" t="str">
        <f t="shared" si="351"/>
        <v/>
      </c>
      <c r="M1357" s="62"/>
      <c r="N1357" s="62" t="str">
        <f t="shared" si="349"/>
        <v/>
      </c>
      <c r="O1357" s="62"/>
      <c r="P1357" s="62"/>
      <c r="Q1357" s="62"/>
      <c r="S1357" s="62"/>
      <c r="U1357" s="36" t="str">
        <f t="shared" si="354"/>
        <v/>
      </c>
      <c r="Y1357" s="58" t="str">
        <f t="shared" si="352"/>
        <v/>
      </c>
      <c r="AA1357" s="58" t="str">
        <f t="shared" si="353"/>
        <v/>
      </c>
    </row>
    <row r="1358" spans="6:27">
      <c r="F1358" s="68" t="str">
        <f t="shared" si="355"/>
        <v/>
      </c>
      <c r="G1358" s="62" t="str">
        <f t="shared" si="356"/>
        <v/>
      </c>
      <c r="H1358" s="62" t="str">
        <f t="shared" si="357"/>
        <v/>
      </c>
      <c r="I1358" s="62" t="str">
        <f t="shared" si="358"/>
        <v/>
      </c>
      <c r="J1358" s="69" t="str">
        <f t="shared" si="350"/>
        <v/>
      </c>
      <c r="K1358" s="62" t="str">
        <f t="shared" si="359"/>
        <v/>
      </c>
      <c r="L1358" s="69" t="str">
        <f t="shared" si="351"/>
        <v/>
      </c>
      <c r="M1358" s="62"/>
      <c r="N1358" s="62" t="str">
        <f t="shared" si="349"/>
        <v/>
      </c>
      <c r="O1358" s="62"/>
      <c r="P1358" s="62"/>
      <c r="Q1358" s="62"/>
      <c r="S1358" s="62"/>
      <c r="U1358" s="36" t="str">
        <f t="shared" si="354"/>
        <v/>
      </c>
      <c r="Y1358" s="58" t="str">
        <f t="shared" si="352"/>
        <v/>
      </c>
      <c r="AA1358" s="58" t="str">
        <f t="shared" si="353"/>
        <v/>
      </c>
    </row>
    <row r="1359" spans="6:27">
      <c r="F1359" s="68" t="str">
        <f t="shared" si="355"/>
        <v/>
      </c>
      <c r="G1359" s="62" t="str">
        <f t="shared" si="356"/>
        <v/>
      </c>
      <c r="H1359" s="62" t="str">
        <f t="shared" si="357"/>
        <v/>
      </c>
      <c r="I1359" s="62" t="str">
        <f t="shared" si="358"/>
        <v/>
      </c>
      <c r="J1359" s="69" t="str">
        <f t="shared" si="350"/>
        <v/>
      </c>
      <c r="K1359" s="62" t="str">
        <f t="shared" si="359"/>
        <v/>
      </c>
      <c r="L1359" s="69" t="str">
        <f t="shared" si="351"/>
        <v/>
      </c>
      <c r="M1359" s="62"/>
      <c r="N1359" s="62" t="str">
        <f t="shared" si="349"/>
        <v/>
      </c>
      <c r="O1359" s="62"/>
      <c r="P1359" s="62"/>
      <c r="Q1359" s="62"/>
      <c r="S1359" s="62"/>
      <c r="U1359" s="36" t="str">
        <f t="shared" si="354"/>
        <v/>
      </c>
      <c r="Y1359" s="58" t="str">
        <f t="shared" si="352"/>
        <v/>
      </c>
      <c r="AA1359" s="58" t="str">
        <f t="shared" si="353"/>
        <v/>
      </c>
    </row>
    <row r="1360" spans="6:27">
      <c r="F1360" s="68" t="str">
        <f t="shared" si="355"/>
        <v/>
      </c>
      <c r="G1360" s="62" t="str">
        <f t="shared" si="356"/>
        <v/>
      </c>
      <c r="H1360" s="62" t="str">
        <f t="shared" si="357"/>
        <v/>
      </c>
      <c r="I1360" s="62" t="str">
        <f t="shared" si="358"/>
        <v/>
      </c>
      <c r="J1360" s="69" t="str">
        <f t="shared" si="350"/>
        <v/>
      </c>
      <c r="K1360" s="62" t="str">
        <f t="shared" si="359"/>
        <v/>
      </c>
      <c r="L1360" s="69" t="str">
        <f t="shared" si="351"/>
        <v/>
      </c>
      <c r="M1360" s="62"/>
      <c r="N1360" s="62" t="str">
        <f t="shared" si="349"/>
        <v/>
      </c>
      <c r="O1360" s="62"/>
      <c r="P1360" s="62"/>
      <c r="Q1360" s="62"/>
      <c r="S1360" s="62"/>
      <c r="U1360" s="36" t="str">
        <f t="shared" si="354"/>
        <v/>
      </c>
      <c r="Y1360" s="58" t="str">
        <f t="shared" si="352"/>
        <v/>
      </c>
      <c r="AA1360" s="58" t="str">
        <f t="shared" si="353"/>
        <v/>
      </c>
    </row>
    <row r="1361" spans="6:27">
      <c r="F1361" s="68" t="str">
        <f t="shared" si="355"/>
        <v/>
      </c>
      <c r="G1361" s="62" t="str">
        <f t="shared" si="356"/>
        <v/>
      </c>
      <c r="H1361" s="62" t="str">
        <f t="shared" si="357"/>
        <v/>
      </c>
      <c r="I1361" s="62" t="str">
        <f t="shared" si="358"/>
        <v/>
      </c>
      <c r="J1361" s="69" t="str">
        <f t="shared" si="350"/>
        <v/>
      </c>
      <c r="K1361" s="62" t="str">
        <f t="shared" si="359"/>
        <v/>
      </c>
      <c r="L1361" s="69" t="str">
        <f t="shared" si="351"/>
        <v/>
      </c>
      <c r="M1361" s="62"/>
      <c r="N1361" s="62" t="str">
        <f t="shared" si="349"/>
        <v/>
      </c>
      <c r="O1361" s="62"/>
      <c r="P1361" s="62"/>
      <c r="Q1361" s="62"/>
      <c r="S1361" s="62"/>
      <c r="U1361" s="36" t="str">
        <f t="shared" si="354"/>
        <v/>
      </c>
      <c r="Y1361" s="58" t="str">
        <f t="shared" si="352"/>
        <v/>
      </c>
      <c r="AA1361" s="58" t="str">
        <f t="shared" si="353"/>
        <v/>
      </c>
    </row>
    <row r="1362" spans="6:27">
      <c r="F1362" s="68" t="str">
        <f t="shared" si="355"/>
        <v/>
      </c>
      <c r="G1362" s="62" t="str">
        <f t="shared" si="356"/>
        <v/>
      </c>
      <c r="H1362" s="62" t="str">
        <f t="shared" si="357"/>
        <v/>
      </c>
      <c r="I1362" s="62" t="str">
        <f t="shared" si="358"/>
        <v/>
      </c>
      <c r="J1362" s="69" t="str">
        <f t="shared" si="350"/>
        <v/>
      </c>
      <c r="K1362" s="62" t="str">
        <f t="shared" si="359"/>
        <v/>
      </c>
      <c r="L1362" s="69" t="str">
        <f t="shared" si="351"/>
        <v/>
      </c>
      <c r="M1362" s="62"/>
      <c r="N1362" s="62" t="str">
        <f t="shared" si="349"/>
        <v/>
      </c>
      <c r="O1362" s="62"/>
      <c r="P1362" s="62"/>
      <c r="Q1362" s="62"/>
      <c r="S1362" s="62"/>
      <c r="U1362" s="36" t="str">
        <f t="shared" si="354"/>
        <v/>
      </c>
      <c r="Y1362" s="58" t="str">
        <f t="shared" si="352"/>
        <v/>
      </c>
      <c r="AA1362" s="58" t="str">
        <f t="shared" si="353"/>
        <v/>
      </c>
    </row>
    <row r="1363" spans="6:27">
      <c r="F1363" s="68" t="str">
        <f t="shared" si="355"/>
        <v/>
      </c>
      <c r="G1363" s="62" t="str">
        <f t="shared" si="356"/>
        <v/>
      </c>
      <c r="H1363" s="62" t="str">
        <f t="shared" si="357"/>
        <v/>
      </c>
      <c r="I1363" s="62" t="str">
        <f t="shared" si="358"/>
        <v/>
      </c>
      <c r="J1363" s="69" t="str">
        <f t="shared" si="350"/>
        <v/>
      </c>
      <c r="K1363" s="62" t="str">
        <f t="shared" si="359"/>
        <v/>
      </c>
      <c r="L1363" s="69" t="str">
        <f t="shared" si="351"/>
        <v/>
      </c>
      <c r="M1363" s="62"/>
      <c r="N1363" s="62" t="str">
        <f t="shared" si="349"/>
        <v/>
      </c>
      <c r="O1363" s="62"/>
      <c r="P1363" s="62"/>
      <c r="Q1363" s="62"/>
      <c r="S1363" s="62"/>
      <c r="U1363" s="36" t="str">
        <f t="shared" si="354"/>
        <v/>
      </c>
      <c r="Y1363" s="58" t="str">
        <f t="shared" si="352"/>
        <v/>
      </c>
      <c r="AA1363" s="58" t="str">
        <f t="shared" si="353"/>
        <v/>
      </c>
    </row>
    <row r="1364" spans="6:27">
      <c r="F1364" s="68" t="str">
        <f t="shared" si="355"/>
        <v/>
      </c>
      <c r="G1364" s="62" t="str">
        <f t="shared" si="356"/>
        <v/>
      </c>
      <c r="H1364" s="62" t="str">
        <f t="shared" si="357"/>
        <v/>
      </c>
      <c r="I1364" s="62" t="str">
        <f t="shared" si="358"/>
        <v/>
      </c>
      <c r="J1364" s="69" t="str">
        <f t="shared" si="350"/>
        <v/>
      </c>
      <c r="K1364" s="62" t="str">
        <f t="shared" si="359"/>
        <v/>
      </c>
      <c r="L1364" s="69" t="str">
        <f t="shared" si="351"/>
        <v/>
      </c>
      <c r="M1364" s="62"/>
      <c r="N1364" s="62" t="str">
        <f t="shared" si="349"/>
        <v/>
      </c>
      <c r="O1364" s="62"/>
      <c r="P1364" s="62"/>
      <c r="Q1364" s="62"/>
      <c r="S1364" s="62"/>
      <c r="U1364" s="36" t="str">
        <f t="shared" si="354"/>
        <v/>
      </c>
      <c r="Y1364" s="58" t="str">
        <f t="shared" si="352"/>
        <v/>
      </c>
      <c r="AA1364" s="58" t="str">
        <f t="shared" si="353"/>
        <v/>
      </c>
    </row>
    <row r="1365" spans="6:27">
      <c r="F1365" s="68" t="str">
        <f t="shared" si="355"/>
        <v/>
      </c>
      <c r="G1365" s="62" t="str">
        <f t="shared" si="356"/>
        <v/>
      </c>
      <c r="H1365" s="62" t="str">
        <f t="shared" si="357"/>
        <v/>
      </c>
      <c r="I1365" s="62" t="str">
        <f t="shared" si="358"/>
        <v/>
      </c>
      <c r="J1365" s="69" t="str">
        <f t="shared" si="350"/>
        <v/>
      </c>
      <c r="K1365" s="62" t="str">
        <f t="shared" si="359"/>
        <v/>
      </c>
      <c r="L1365" s="69" t="str">
        <f t="shared" si="351"/>
        <v/>
      </c>
      <c r="M1365" s="62"/>
      <c r="N1365" s="62" t="str">
        <f t="shared" si="349"/>
        <v/>
      </c>
      <c r="O1365" s="62"/>
      <c r="P1365" s="62"/>
      <c r="Q1365" s="62"/>
      <c r="S1365" s="62"/>
      <c r="U1365" s="36" t="str">
        <f t="shared" si="354"/>
        <v/>
      </c>
      <c r="Y1365" s="58" t="str">
        <f t="shared" si="352"/>
        <v/>
      </c>
      <c r="AA1365" s="58" t="str">
        <f t="shared" si="353"/>
        <v/>
      </c>
    </row>
    <row r="1366" spans="6:27">
      <c r="F1366" s="68" t="str">
        <f t="shared" si="355"/>
        <v/>
      </c>
      <c r="G1366" s="62" t="str">
        <f t="shared" si="356"/>
        <v/>
      </c>
      <c r="H1366" s="62" t="str">
        <f t="shared" si="357"/>
        <v/>
      </c>
      <c r="I1366" s="62" t="str">
        <f t="shared" si="358"/>
        <v/>
      </c>
      <c r="J1366" s="69" t="str">
        <f t="shared" si="350"/>
        <v/>
      </c>
      <c r="K1366" s="62" t="str">
        <f t="shared" si="359"/>
        <v/>
      </c>
      <c r="L1366" s="69" t="str">
        <f t="shared" si="351"/>
        <v/>
      </c>
      <c r="M1366" s="62"/>
      <c r="N1366" s="62" t="str">
        <f t="shared" si="349"/>
        <v/>
      </c>
      <c r="O1366" s="62"/>
      <c r="P1366" s="62"/>
      <c r="Q1366" s="62"/>
      <c r="S1366" s="62"/>
      <c r="U1366" s="36" t="str">
        <f t="shared" si="354"/>
        <v/>
      </c>
      <c r="Y1366" s="58" t="str">
        <f t="shared" si="352"/>
        <v/>
      </c>
      <c r="AA1366" s="58" t="str">
        <f t="shared" si="353"/>
        <v/>
      </c>
    </row>
    <row r="1367" spans="6:27">
      <c r="F1367" s="68" t="str">
        <f t="shared" si="355"/>
        <v/>
      </c>
      <c r="G1367" s="62" t="str">
        <f t="shared" si="356"/>
        <v/>
      </c>
      <c r="H1367" s="62" t="str">
        <f t="shared" si="357"/>
        <v/>
      </c>
      <c r="I1367" s="62" t="str">
        <f t="shared" si="358"/>
        <v/>
      </c>
      <c r="J1367" s="69" t="str">
        <f t="shared" si="350"/>
        <v/>
      </c>
      <c r="K1367" s="62" t="str">
        <f t="shared" si="359"/>
        <v/>
      </c>
      <c r="L1367" s="69" t="str">
        <f t="shared" si="351"/>
        <v/>
      </c>
      <c r="M1367" s="62"/>
      <c r="N1367" s="62" t="str">
        <f t="shared" si="349"/>
        <v/>
      </c>
      <c r="O1367" s="62"/>
      <c r="P1367" s="62"/>
      <c r="Q1367" s="62"/>
      <c r="S1367" s="62"/>
      <c r="U1367" s="36" t="str">
        <f t="shared" si="354"/>
        <v/>
      </c>
      <c r="Y1367" s="58" t="str">
        <f t="shared" si="352"/>
        <v/>
      </c>
      <c r="AA1367" s="58" t="str">
        <f t="shared" si="353"/>
        <v/>
      </c>
    </row>
    <row r="1368" spans="6:27">
      <c r="F1368" s="68" t="str">
        <f t="shared" si="355"/>
        <v/>
      </c>
      <c r="G1368" s="62" t="str">
        <f t="shared" si="356"/>
        <v/>
      </c>
      <c r="H1368" s="62" t="str">
        <f t="shared" si="357"/>
        <v/>
      </c>
      <c r="I1368" s="62" t="str">
        <f t="shared" si="358"/>
        <v/>
      </c>
      <c r="J1368" s="69" t="str">
        <f t="shared" si="350"/>
        <v/>
      </c>
      <c r="K1368" s="62" t="str">
        <f t="shared" si="359"/>
        <v/>
      </c>
      <c r="L1368" s="69" t="str">
        <f t="shared" si="351"/>
        <v/>
      </c>
      <c r="M1368" s="62"/>
      <c r="N1368" s="62" t="str">
        <f t="shared" si="349"/>
        <v/>
      </c>
      <c r="O1368" s="62"/>
      <c r="P1368" s="62"/>
      <c r="Q1368" s="62"/>
      <c r="S1368" s="62"/>
      <c r="U1368" s="36" t="str">
        <f t="shared" si="354"/>
        <v/>
      </c>
      <c r="Y1368" s="58" t="str">
        <f t="shared" si="352"/>
        <v/>
      </c>
      <c r="AA1368" s="58" t="str">
        <f t="shared" si="353"/>
        <v/>
      </c>
    </row>
    <row r="1369" spans="6:27">
      <c r="F1369" s="68" t="str">
        <f t="shared" si="355"/>
        <v/>
      </c>
      <c r="G1369" s="62" t="str">
        <f t="shared" si="356"/>
        <v/>
      </c>
      <c r="H1369" s="62" t="str">
        <f t="shared" si="357"/>
        <v/>
      </c>
      <c r="I1369" s="62" t="str">
        <f t="shared" si="358"/>
        <v/>
      </c>
      <c r="J1369" s="69" t="str">
        <f t="shared" si="350"/>
        <v/>
      </c>
      <c r="K1369" s="62" t="str">
        <f t="shared" si="359"/>
        <v/>
      </c>
      <c r="L1369" s="69" t="str">
        <f t="shared" si="351"/>
        <v/>
      </c>
      <c r="M1369" s="62"/>
      <c r="N1369" s="62" t="str">
        <f t="shared" si="349"/>
        <v/>
      </c>
      <c r="O1369" s="62"/>
      <c r="P1369" s="62"/>
      <c r="Q1369" s="62"/>
      <c r="S1369" s="62"/>
      <c r="U1369" s="36" t="str">
        <f t="shared" si="354"/>
        <v/>
      </c>
      <c r="Y1369" s="58" t="str">
        <f t="shared" si="352"/>
        <v/>
      </c>
      <c r="AA1369" s="58" t="str">
        <f t="shared" si="353"/>
        <v/>
      </c>
    </row>
    <row r="1370" spans="6:27">
      <c r="F1370" s="68" t="str">
        <f t="shared" si="355"/>
        <v/>
      </c>
      <c r="G1370" s="62" t="str">
        <f t="shared" si="356"/>
        <v/>
      </c>
      <c r="H1370" s="62" t="str">
        <f t="shared" si="357"/>
        <v/>
      </c>
      <c r="I1370" s="62" t="str">
        <f t="shared" si="358"/>
        <v/>
      </c>
      <c r="J1370" s="69" t="str">
        <f t="shared" si="350"/>
        <v/>
      </c>
      <c r="K1370" s="62" t="str">
        <f t="shared" si="359"/>
        <v/>
      </c>
      <c r="L1370" s="69" t="str">
        <f t="shared" si="351"/>
        <v/>
      </c>
      <c r="M1370" s="62"/>
      <c r="N1370" s="62" t="str">
        <f t="shared" si="349"/>
        <v/>
      </c>
      <c r="O1370" s="62"/>
      <c r="P1370" s="62"/>
      <c r="Q1370" s="62"/>
      <c r="S1370" s="62"/>
      <c r="U1370" s="36" t="str">
        <f t="shared" si="354"/>
        <v/>
      </c>
      <c r="Y1370" s="58" t="str">
        <f t="shared" si="352"/>
        <v/>
      </c>
      <c r="AA1370" s="58" t="str">
        <f t="shared" si="353"/>
        <v/>
      </c>
    </row>
    <row r="1371" spans="6:27">
      <c r="F1371" s="68" t="str">
        <f t="shared" si="355"/>
        <v/>
      </c>
      <c r="G1371" s="62" t="str">
        <f t="shared" si="356"/>
        <v/>
      </c>
      <c r="H1371" s="62" t="str">
        <f t="shared" si="357"/>
        <v/>
      </c>
      <c r="I1371" s="62" t="str">
        <f t="shared" si="358"/>
        <v/>
      </c>
      <c r="J1371" s="69" t="str">
        <f t="shared" si="350"/>
        <v/>
      </c>
      <c r="K1371" s="62" t="str">
        <f t="shared" si="359"/>
        <v/>
      </c>
      <c r="L1371" s="69" t="str">
        <f t="shared" si="351"/>
        <v/>
      </c>
      <c r="M1371" s="62"/>
      <c r="N1371" s="62" t="str">
        <f t="shared" si="349"/>
        <v/>
      </c>
      <c r="O1371" s="62"/>
      <c r="P1371" s="62"/>
      <c r="Q1371" s="62"/>
      <c r="S1371" s="62"/>
      <c r="U1371" s="36" t="str">
        <f t="shared" si="354"/>
        <v/>
      </c>
      <c r="Y1371" s="58" t="str">
        <f t="shared" si="352"/>
        <v/>
      </c>
      <c r="AA1371" s="58" t="str">
        <f t="shared" si="353"/>
        <v/>
      </c>
    </row>
    <row r="1372" spans="6:27">
      <c r="F1372" s="68" t="str">
        <f t="shared" si="355"/>
        <v/>
      </c>
      <c r="G1372" s="62" t="str">
        <f t="shared" si="356"/>
        <v/>
      </c>
      <c r="H1372" s="62" t="str">
        <f t="shared" si="357"/>
        <v/>
      </c>
      <c r="I1372" s="62" t="str">
        <f t="shared" si="358"/>
        <v/>
      </c>
      <c r="J1372" s="69" t="str">
        <f t="shared" si="350"/>
        <v/>
      </c>
      <c r="K1372" s="62" t="str">
        <f t="shared" si="359"/>
        <v/>
      </c>
      <c r="L1372" s="69" t="str">
        <f t="shared" si="351"/>
        <v/>
      </c>
      <c r="M1372" s="62"/>
      <c r="N1372" s="62" t="str">
        <f t="shared" si="349"/>
        <v/>
      </c>
      <c r="O1372" s="62"/>
      <c r="P1372" s="62"/>
      <c r="Q1372" s="62"/>
      <c r="S1372" s="62"/>
      <c r="U1372" s="36" t="str">
        <f t="shared" si="354"/>
        <v/>
      </c>
      <c r="Y1372" s="58" t="str">
        <f t="shared" si="352"/>
        <v/>
      </c>
      <c r="AA1372" s="58" t="str">
        <f t="shared" si="353"/>
        <v/>
      </c>
    </row>
    <row r="1373" spans="6:27">
      <c r="F1373" s="68" t="str">
        <f t="shared" si="355"/>
        <v/>
      </c>
      <c r="G1373" s="62" t="str">
        <f t="shared" si="356"/>
        <v/>
      </c>
      <c r="H1373" s="62" t="str">
        <f t="shared" si="357"/>
        <v/>
      </c>
      <c r="I1373" s="62" t="str">
        <f t="shared" si="358"/>
        <v/>
      </c>
      <c r="J1373" s="69" t="str">
        <f t="shared" si="350"/>
        <v/>
      </c>
      <c r="K1373" s="62" t="str">
        <f t="shared" si="359"/>
        <v/>
      </c>
      <c r="L1373" s="69" t="str">
        <f t="shared" si="351"/>
        <v/>
      </c>
      <c r="M1373" s="62"/>
      <c r="N1373" s="62" t="str">
        <f t="shared" si="349"/>
        <v/>
      </c>
      <c r="O1373" s="62"/>
      <c r="P1373" s="62"/>
      <c r="Q1373" s="62"/>
      <c r="S1373" s="62"/>
      <c r="U1373" s="36" t="str">
        <f t="shared" si="354"/>
        <v/>
      </c>
      <c r="Y1373" s="58" t="str">
        <f t="shared" si="352"/>
        <v/>
      </c>
      <c r="AA1373" s="58" t="str">
        <f t="shared" si="353"/>
        <v/>
      </c>
    </row>
    <row r="1374" spans="6:27">
      <c r="F1374" s="68" t="str">
        <f t="shared" si="355"/>
        <v/>
      </c>
      <c r="G1374" s="62" t="str">
        <f t="shared" si="356"/>
        <v/>
      </c>
      <c r="H1374" s="62" t="str">
        <f t="shared" si="357"/>
        <v/>
      </c>
      <c r="I1374" s="62" t="str">
        <f t="shared" si="358"/>
        <v/>
      </c>
      <c r="J1374" s="69" t="str">
        <f t="shared" si="350"/>
        <v/>
      </c>
      <c r="K1374" s="62" t="str">
        <f t="shared" si="359"/>
        <v/>
      </c>
      <c r="L1374" s="69" t="str">
        <f t="shared" si="351"/>
        <v/>
      </c>
      <c r="M1374" s="62"/>
      <c r="N1374" s="62" t="str">
        <f t="shared" si="349"/>
        <v/>
      </c>
      <c r="O1374" s="62"/>
      <c r="P1374" s="62"/>
      <c r="Q1374" s="62"/>
      <c r="S1374" s="62"/>
      <c r="U1374" s="36" t="str">
        <f t="shared" si="354"/>
        <v/>
      </c>
      <c r="Y1374" s="58" t="str">
        <f t="shared" si="352"/>
        <v/>
      </c>
      <c r="AA1374" s="58" t="str">
        <f t="shared" si="353"/>
        <v/>
      </c>
    </row>
    <row r="1375" spans="6:27">
      <c r="F1375" s="68" t="str">
        <f t="shared" si="355"/>
        <v/>
      </c>
      <c r="G1375" s="62" t="str">
        <f t="shared" si="356"/>
        <v/>
      </c>
      <c r="H1375" s="62" t="str">
        <f t="shared" si="357"/>
        <v/>
      </c>
      <c r="I1375" s="62" t="str">
        <f t="shared" si="358"/>
        <v/>
      </c>
      <c r="J1375" s="69" t="str">
        <f t="shared" si="350"/>
        <v/>
      </c>
      <c r="K1375" s="62" t="str">
        <f t="shared" si="359"/>
        <v/>
      </c>
      <c r="L1375" s="69" t="str">
        <f t="shared" si="351"/>
        <v/>
      </c>
      <c r="M1375" s="62"/>
      <c r="N1375" s="62" t="str">
        <f t="shared" si="349"/>
        <v/>
      </c>
      <c r="O1375" s="62"/>
      <c r="P1375" s="62"/>
      <c r="Q1375" s="62"/>
      <c r="S1375" s="62"/>
      <c r="U1375" s="36" t="str">
        <f t="shared" si="354"/>
        <v/>
      </c>
      <c r="Y1375" s="58" t="str">
        <f t="shared" si="352"/>
        <v/>
      </c>
      <c r="AA1375" s="58" t="str">
        <f t="shared" si="353"/>
        <v/>
      </c>
    </row>
    <row r="1376" spans="6:27">
      <c r="F1376" s="68" t="str">
        <f t="shared" si="355"/>
        <v/>
      </c>
      <c r="G1376" s="62" t="str">
        <f t="shared" si="356"/>
        <v/>
      </c>
      <c r="H1376" s="62" t="str">
        <f t="shared" si="357"/>
        <v/>
      </c>
      <c r="I1376" s="62" t="str">
        <f t="shared" si="358"/>
        <v/>
      </c>
      <c r="J1376" s="69" t="str">
        <f t="shared" si="350"/>
        <v/>
      </c>
      <c r="K1376" s="62" t="str">
        <f t="shared" si="359"/>
        <v/>
      </c>
      <c r="L1376" s="69" t="str">
        <f t="shared" si="351"/>
        <v/>
      </c>
      <c r="M1376" s="62"/>
      <c r="N1376" s="62" t="str">
        <f t="shared" si="349"/>
        <v/>
      </c>
      <c r="O1376" s="62"/>
      <c r="P1376" s="62"/>
      <c r="Q1376" s="62"/>
      <c r="S1376" s="62"/>
      <c r="U1376" s="36" t="str">
        <f t="shared" si="354"/>
        <v/>
      </c>
      <c r="Y1376" s="58" t="str">
        <f t="shared" si="352"/>
        <v/>
      </c>
      <c r="AA1376" s="58" t="str">
        <f t="shared" si="353"/>
        <v/>
      </c>
    </row>
    <row r="1377" spans="6:27">
      <c r="F1377" s="68" t="str">
        <f t="shared" si="355"/>
        <v/>
      </c>
      <c r="G1377" s="62" t="str">
        <f t="shared" si="356"/>
        <v/>
      </c>
      <c r="H1377" s="62" t="str">
        <f t="shared" si="357"/>
        <v/>
      </c>
      <c r="I1377" s="62" t="str">
        <f t="shared" si="358"/>
        <v/>
      </c>
      <c r="J1377" s="69" t="str">
        <f t="shared" si="350"/>
        <v/>
      </c>
      <c r="K1377" s="62" t="str">
        <f t="shared" si="359"/>
        <v/>
      </c>
      <c r="L1377" s="69" t="str">
        <f t="shared" si="351"/>
        <v/>
      </c>
      <c r="M1377" s="62"/>
      <c r="N1377" s="62" t="str">
        <f t="shared" si="349"/>
        <v/>
      </c>
      <c r="O1377" s="62"/>
      <c r="P1377" s="62"/>
      <c r="Q1377" s="62"/>
      <c r="S1377" s="62"/>
      <c r="U1377" s="36" t="str">
        <f t="shared" si="354"/>
        <v/>
      </c>
      <c r="Y1377" s="58" t="str">
        <f t="shared" si="352"/>
        <v/>
      </c>
      <c r="AA1377" s="58" t="str">
        <f t="shared" si="353"/>
        <v/>
      </c>
    </row>
    <row r="1378" spans="6:27">
      <c r="F1378" s="68" t="str">
        <f t="shared" si="355"/>
        <v/>
      </c>
      <c r="G1378" s="62" t="str">
        <f t="shared" si="356"/>
        <v/>
      </c>
      <c r="H1378" s="62" t="str">
        <f t="shared" si="357"/>
        <v/>
      </c>
      <c r="I1378" s="62" t="str">
        <f t="shared" si="358"/>
        <v/>
      </c>
      <c r="J1378" s="69" t="str">
        <f t="shared" si="350"/>
        <v/>
      </c>
      <c r="K1378" s="62" t="str">
        <f t="shared" si="359"/>
        <v/>
      </c>
      <c r="L1378" s="69" t="str">
        <f t="shared" si="351"/>
        <v/>
      </c>
      <c r="M1378" s="62"/>
      <c r="N1378" s="62" t="str">
        <f t="shared" si="349"/>
        <v/>
      </c>
      <c r="O1378" s="62"/>
      <c r="P1378" s="62"/>
      <c r="Q1378" s="62"/>
      <c r="S1378" s="62"/>
      <c r="U1378" s="36" t="str">
        <f t="shared" si="354"/>
        <v/>
      </c>
      <c r="Y1378" s="58" t="str">
        <f t="shared" si="352"/>
        <v/>
      </c>
      <c r="AA1378" s="58" t="str">
        <f t="shared" si="353"/>
        <v/>
      </c>
    </row>
    <row r="1379" spans="6:27">
      <c r="F1379" s="68" t="str">
        <f t="shared" si="355"/>
        <v/>
      </c>
      <c r="G1379" s="62" t="str">
        <f t="shared" si="356"/>
        <v/>
      </c>
      <c r="H1379" s="62" t="str">
        <f t="shared" si="357"/>
        <v/>
      </c>
      <c r="I1379" s="62" t="str">
        <f t="shared" si="358"/>
        <v/>
      </c>
      <c r="J1379" s="69" t="str">
        <f t="shared" si="350"/>
        <v/>
      </c>
      <c r="K1379" s="62" t="str">
        <f t="shared" si="359"/>
        <v/>
      </c>
      <c r="L1379" s="69" t="str">
        <f t="shared" si="351"/>
        <v/>
      </c>
      <c r="M1379" s="62"/>
      <c r="N1379" s="62" t="str">
        <f t="shared" si="349"/>
        <v/>
      </c>
      <c r="O1379" s="62"/>
      <c r="P1379" s="62"/>
      <c r="Q1379" s="62"/>
      <c r="S1379" s="62"/>
      <c r="U1379" s="36" t="str">
        <f t="shared" si="354"/>
        <v/>
      </c>
      <c r="Y1379" s="58" t="str">
        <f t="shared" si="352"/>
        <v/>
      </c>
      <c r="AA1379" s="58" t="str">
        <f t="shared" si="353"/>
        <v/>
      </c>
    </row>
    <row r="1380" spans="6:27">
      <c r="F1380" s="68" t="str">
        <f t="shared" si="355"/>
        <v/>
      </c>
      <c r="G1380" s="62" t="str">
        <f t="shared" si="356"/>
        <v/>
      </c>
      <c r="H1380" s="62" t="str">
        <f t="shared" si="357"/>
        <v/>
      </c>
      <c r="I1380" s="62" t="str">
        <f t="shared" si="358"/>
        <v/>
      </c>
      <c r="J1380" s="69" t="str">
        <f t="shared" si="350"/>
        <v/>
      </c>
      <c r="K1380" s="62" t="str">
        <f t="shared" si="359"/>
        <v/>
      </c>
      <c r="L1380" s="69" t="str">
        <f t="shared" si="351"/>
        <v/>
      </c>
      <c r="M1380" s="62"/>
      <c r="N1380" s="62" t="str">
        <f t="shared" si="349"/>
        <v/>
      </c>
      <c r="O1380" s="62"/>
      <c r="P1380" s="62"/>
      <c r="Q1380" s="62"/>
      <c r="S1380" s="62"/>
      <c r="U1380" s="36" t="str">
        <f t="shared" si="354"/>
        <v/>
      </c>
      <c r="Y1380" s="58" t="str">
        <f t="shared" si="352"/>
        <v/>
      </c>
      <c r="AA1380" s="58" t="str">
        <f t="shared" si="353"/>
        <v/>
      </c>
    </row>
    <row r="1381" spans="6:27">
      <c r="F1381" s="68" t="str">
        <f t="shared" si="355"/>
        <v/>
      </c>
      <c r="G1381" s="62" t="str">
        <f t="shared" si="356"/>
        <v/>
      </c>
      <c r="H1381" s="62" t="str">
        <f t="shared" si="357"/>
        <v/>
      </c>
      <c r="I1381" s="62" t="str">
        <f t="shared" si="358"/>
        <v/>
      </c>
      <c r="J1381" s="69" t="str">
        <f t="shared" si="350"/>
        <v/>
      </c>
      <c r="K1381" s="62" t="str">
        <f t="shared" si="359"/>
        <v/>
      </c>
      <c r="L1381" s="69" t="str">
        <f t="shared" si="351"/>
        <v/>
      </c>
      <c r="M1381" s="62"/>
      <c r="N1381" s="62" t="str">
        <f t="shared" si="349"/>
        <v/>
      </c>
      <c r="O1381" s="62"/>
      <c r="P1381" s="62"/>
      <c r="Q1381" s="62"/>
      <c r="S1381" s="62"/>
      <c r="U1381" s="36" t="str">
        <f t="shared" si="354"/>
        <v/>
      </c>
      <c r="Y1381" s="58" t="str">
        <f t="shared" si="352"/>
        <v/>
      </c>
      <c r="AA1381" s="58" t="str">
        <f t="shared" si="353"/>
        <v/>
      </c>
    </row>
    <row r="1382" spans="6:27">
      <c r="F1382" s="68" t="str">
        <f t="shared" si="355"/>
        <v/>
      </c>
      <c r="G1382" s="62" t="str">
        <f t="shared" si="356"/>
        <v/>
      </c>
      <c r="H1382" s="62" t="str">
        <f t="shared" si="357"/>
        <v/>
      </c>
      <c r="I1382" s="62" t="str">
        <f t="shared" si="358"/>
        <v/>
      </c>
      <c r="J1382" s="69" t="str">
        <f t="shared" si="350"/>
        <v/>
      </c>
      <c r="K1382" s="62" t="str">
        <f t="shared" si="359"/>
        <v/>
      </c>
      <c r="L1382" s="69" t="str">
        <f t="shared" si="351"/>
        <v/>
      </c>
      <c r="M1382" s="62"/>
      <c r="N1382" s="62" t="str">
        <f t="shared" si="349"/>
        <v/>
      </c>
      <c r="O1382" s="62"/>
      <c r="P1382" s="62"/>
      <c r="Q1382" s="62"/>
      <c r="S1382" s="62"/>
      <c r="U1382" s="36" t="str">
        <f t="shared" si="354"/>
        <v/>
      </c>
      <c r="Y1382" s="58" t="str">
        <f t="shared" si="352"/>
        <v/>
      </c>
      <c r="AA1382" s="58" t="str">
        <f t="shared" si="353"/>
        <v/>
      </c>
    </row>
    <row r="1383" spans="6:27">
      <c r="F1383" s="68" t="str">
        <f t="shared" si="355"/>
        <v/>
      </c>
      <c r="G1383" s="62" t="str">
        <f t="shared" si="356"/>
        <v/>
      </c>
      <c r="H1383" s="62" t="str">
        <f t="shared" si="357"/>
        <v/>
      </c>
      <c r="I1383" s="62" t="str">
        <f t="shared" si="358"/>
        <v/>
      </c>
      <c r="J1383" s="69" t="str">
        <f t="shared" si="350"/>
        <v/>
      </c>
      <c r="K1383" s="62" t="str">
        <f t="shared" si="359"/>
        <v/>
      </c>
      <c r="L1383" s="69" t="str">
        <f t="shared" si="351"/>
        <v/>
      </c>
      <c r="M1383" s="62"/>
      <c r="N1383" s="62" t="str">
        <f t="shared" si="349"/>
        <v/>
      </c>
      <c r="O1383" s="62"/>
      <c r="P1383" s="62"/>
      <c r="Q1383" s="62"/>
      <c r="S1383" s="62"/>
      <c r="U1383" s="36" t="str">
        <f t="shared" si="354"/>
        <v/>
      </c>
      <c r="Y1383" s="58" t="str">
        <f t="shared" si="352"/>
        <v/>
      </c>
      <c r="AA1383" s="58" t="str">
        <f t="shared" si="353"/>
        <v/>
      </c>
    </row>
    <row r="1384" spans="6:27">
      <c r="F1384" s="68" t="str">
        <f t="shared" si="355"/>
        <v/>
      </c>
      <c r="G1384" s="62" t="str">
        <f t="shared" si="356"/>
        <v/>
      </c>
      <c r="H1384" s="62" t="str">
        <f t="shared" si="357"/>
        <v/>
      </c>
      <c r="I1384" s="62" t="str">
        <f t="shared" si="358"/>
        <v/>
      </c>
      <c r="J1384" s="69" t="str">
        <f t="shared" si="350"/>
        <v/>
      </c>
      <c r="K1384" s="62" t="str">
        <f t="shared" si="359"/>
        <v/>
      </c>
      <c r="L1384" s="69" t="str">
        <f t="shared" si="351"/>
        <v/>
      </c>
      <c r="M1384" s="62"/>
      <c r="N1384" s="62" t="str">
        <f t="shared" si="349"/>
        <v/>
      </c>
      <c r="O1384" s="62"/>
      <c r="P1384" s="62"/>
      <c r="Q1384" s="62"/>
      <c r="S1384" s="62"/>
      <c r="U1384" s="36" t="str">
        <f t="shared" si="354"/>
        <v/>
      </c>
      <c r="Y1384" s="58" t="str">
        <f t="shared" si="352"/>
        <v/>
      </c>
      <c r="AA1384" s="58" t="str">
        <f t="shared" si="353"/>
        <v/>
      </c>
    </row>
    <row r="1385" spans="6:27">
      <c r="F1385" s="68" t="str">
        <f t="shared" si="355"/>
        <v/>
      </c>
      <c r="G1385" s="62" t="str">
        <f t="shared" si="356"/>
        <v/>
      </c>
      <c r="H1385" s="62" t="str">
        <f t="shared" si="357"/>
        <v/>
      </c>
      <c r="I1385" s="62" t="str">
        <f t="shared" si="358"/>
        <v/>
      </c>
      <c r="J1385" s="69" t="str">
        <f t="shared" si="350"/>
        <v/>
      </c>
      <c r="K1385" s="62" t="str">
        <f t="shared" si="359"/>
        <v/>
      </c>
      <c r="L1385" s="69" t="str">
        <f t="shared" si="351"/>
        <v/>
      </c>
      <c r="M1385" s="62"/>
      <c r="N1385" s="62" t="str">
        <f t="shared" si="349"/>
        <v/>
      </c>
      <c r="O1385" s="62"/>
      <c r="P1385" s="62"/>
      <c r="Q1385" s="62"/>
      <c r="S1385" s="62"/>
      <c r="U1385" s="36" t="str">
        <f t="shared" si="354"/>
        <v/>
      </c>
      <c r="Y1385" s="58" t="str">
        <f t="shared" si="352"/>
        <v/>
      </c>
      <c r="AA1385" s="58" t="str">
        <f t="shared" si="353"/>
        <v/>
      </c>
    </row>
    <row r="1386" spans="6:27">
      <c r="F1386" s="68" t="str">
        <f t="shared" si="355"/>
        <v/>
      </c>
      <c r="G1386" s="62" t="str">
        <f t="shared" si="356"/>
        <v/>
      </c>
      <c r="H1386" s="62" t="str">
        <f t="shared" si="357"/>
        <v/>
      </c>
      <c r="I1386" s="62" t="str">
        <f t="shared" si="358"/>
        <v/>
      </c>
      <c r="J1386" s="69" t="str">
        <f t="shared" si="350"/>
        <v/>
      </c>
      <c r="K1386" s="62" t="str">
        <f t="shared" si="359"/>
        <v/>
      </c>
      <c r="L1386" s="69" t="str">
        <f t="shared" si="351"/>
        <v/>
      </c>
      <c r="M1386" s="62"/>
      <c r="N1386" s="62" t="str">
        <f t="shared" si="349"/>
        <v/>
      </c>
      <c r="O1386" s="62"/>
      <c r="P1386" s="62"/>
      <c r="Q1386" s="62"/>
      <c r="S1386" s="62"/>
      <c r="U1386" s="36" t="str">
        <f t="shared" si="354"/>
        <v/>
      </c>
      <c r="Y1386" s="58" t="str">
        <f t="shared" si="352"/>
        <v/>
      </c>
      <c r="AA1386" s="58" t="str">
        <f t="shared" si="353"/>
        <v/>
      </c>
    </row>
    <row r="1387" spans="6:27">
      <c r="F1387" s="68" t="str">
        <f t="shared" si="355"/>
        <v/>
      </c>
      <c r="G1387" s="62" t="str">
        <f t="shared" si="356"/>
        <v/>
      </c>
      <c r="H1387" s="62" t="str">
        <f t="shared" si="357"/>
        <v/>
      </c>
      <c r="I1387" s="62" t="str">
        <f t="shared" si="358"/>
        <v/>
      </c>
      <c r="J1387" s="69" t="str">
        <f t="shared" si="350"/>
        <v/>
      </c>
      <c r="K1387" s="62" t="str">
        <f t="shared" si="359"/>
        <v/>
      </c>
      <c r="L1387" s="69" t="str">
        <f t="shared" si="351"/>
        <v/>
      </c>
      <c r="M1387" s="62"/>
      <c r="N1387" s="62" t="str">
        <f t="shared" si="349"/>
        <v/>
      </c>
      <c r="O1387" s="62"/>
      <c r="P1387" s="62"/>
      <c r="Q1387" s="62"/>
      <c r="S1387" s="62"/>
      <c r="U1387" s="36" t="str">
        <f t="shared" si="354"/>
        <v/>
      </c>
      <c r="Y1387" s="58" t="str">
        <f t="shared" si="352"/>
        <v/>
      </c>
      <c r="AA1387" s="58" t="str">
        <f t="shared" si="353"/>
        <v/>
      </c>
    </row>
    <row r="1388" spans="6:27">
      <c r="F1388" s="68" t="str">
        <f t="shared" si="355"/>
        <v/>
      </c>
      <c r="G1388" s="62" t="str">
        <f t="shared" si="356"/>
        <v/>
      </c>
      <c r="H1388" s="62" t="str">
        <f t="shared" si="357"/>
        <v/>
      </c>
      <c r="I1388" s="62" t="str">
        <f t="shared" si="358"/>
        <v/>
      </c>
      <c r="J1388" s="69" t="str">
        <f t="shared" si="350"/>
        <v/>
      </c>
      <c r="K1388" s="62" t="str">
        <f t="shared" si="359"/>
        <v/>
      </c>
      <c r="L1388" s="69" t="str">
        <f t="shared" si="351"/>
        <v/>
      </c>
      <c r="M1388" s="62"/>
      <c r="N1388" s="62" t="str">
        <f t="shared" si="349"/>
        <v/>
      </c>
      <c r="O1388" s="62"/>
      <c r="P1388" s="62"/>
      <c r="Q1388" s="62"/>
      <c r="S1388" s="62"/>
      <c r="U1388" s="36" t="str">
        <f t="shared" si="354"/>
        <v/>
      </c>
      <c r="Y1388" s="58" t="str">
        <f t="shared" si="352"/>
        <v/>
      </c>
      <c r="AA1388" s="58" t="str">
        <f t="shared" si="353"/>
        <v/>
      </c>
    </row>
    <row r="1389" spans="6:27">
      <c r="F1389" s="68" t="str">
        <f t="shared" si="355"/>
        <v/>
      </c>
      <c r="G1389" s="62" t="str">
        <f t="shared" si="356"/>
        <v/>
      </c>
      <c r="H1389" s="62" t="str">
        <f t="shared" si="357"/>
        <v/>
      </c>
      <c r="I1389" s="62" t="str">
        <f t="shared" si="358"/>
        <v/>
      </c>
      <c r="J1389" s="69" t="str">
        <f t="shared" si="350"/>
        <v/>
      </c>
      <c r="K1389" s="62" t="str">
        <f t="shared" si="359"/>
        <v/>
      </c>
      <c r="L1389" s="69" t="str">
        <f t="shared" si="351"/>
        <v/>
      </c>
      <c r="M1389" s="62"/>
      <c r="N1389" s="62" t="str">
        <f t="shared" si="349"/>
        <v/>
      </c>
      <c r="O1389" s="62"/>
      <c r="P1389" s="62"/>
      <c r="Q1389" s="62"/>
      <c r="S1389" s="62"/>
      <c r="U1389" s="36" t="str">
        <f t="shared" si="354"/>
        <v/>
      </c>
      <c r="Y1389" s="58" t="str">
        <f t="shared" si="352"/>
        <v/>
      </c>
      <c r="AA1389" s="58" t="str">
        <f t="shared" si="353"/>
        <v/>
      </c>
    </row>
    <row r="1390" spans="6:27">
      <c r="F1390" s="68" t="str">
        <f t="shared" si="355"/>
        <v/>
      </c>
      <c r="G1390" s="62" t="str">
        <f t="shared" si="356"/>
        <v/>
      </c>
      <c r="H1390" s="62" t="str">
        <f t="shared" si="357"/>
        <v/>
      </c>
      <c r="I1390" s="62" t="str">
        <f t="shared" si="358"/>
        <v/>
      </c>
      <c r="J1390" s="69" t="str">
        <f t="shared" si="350"/>
        <v/>
      </c>
      <c r="K1390" s="62" t="str">
        <f t="shared" si="359"/>
        <v/>
      </c>
      <c r="L1390" s="69" t="str">
        <f t="shared" si="351"/>
        <v/>
      </c>
      <c r="M1390" s="62"/>
      <c r="N1390" s="62" t="str">
        <f t="shared" si="349"/>
        <v/>
      </c>
      <c r="O1390" s="62"/>
      <c r="P1390" s="62"/>
      <c r="Q1390" s="62"/>
      <c r="S1390" s="62"/>
      <c r="U1390" s="36" t="str">
        <f t="shared" si="354"/>
        <v/>
      </c>
      <c r="Y1390" s="58" t="str">
        <f t="shared" si="352"/>
        <v/>
      </c>
      <c r="AA1390" s="58" t="str">
        <f t="shared" si="353"/>
        <v/>
      </c>
    </row>
    <row r="1391" spans="6:27">
      <c r="F1391" s="68" t="str">
        <f t="shared" si="355"/>
        <v/>
      </c>
      <c r="G1391" s="62" t="str">
        <f t="shared" si="356"/>
        <v/>
      </c>
      <c r="H1391" s="62" t="str">
        <f t="shared" si="357"/>
        <v/>
      </c>
      <c r="I1391" s="62" t="str">
        <f t="shared" si="358"/>
        <v/>
      </c>
      <c r="J1391" s="69" t="str">
        <f t="shared" si="350"/>
        <v/>
      </c>
      <c r="K1391" s="62" t="str">
        <f t="shared" si="359"/>
        <v/>
      </c>
      <c r="L1391" s="69" t="str">
        <f t="shared" si="351"/>
        <v/>
      </c>
      <c r="M1391" s="62"/>
      <c r="N1391" s="62" t="str">
        <f t="shared" si="349"/>
        <v/>
      </c>
      <c r="O1391" s="62"/>
      <c r="P1391" s="62"/>
      <c r="Q1391" s="62"/>
      <c r="S1391" s="62"/>
      <c r="U1391" s="36" t="str">
        <f t="shared" si="354"/>
        <v/>
      </c>
      <c r="Y1391" s="58" t="str">
        <f t="shared" si="352"/>
        <v/>
      </c>
      <c r="AA1391" s="58" t="str">
        <f t="shared" si="353"/>
        <v/>
      </c>
    </row>
    <row r="1392" spans="6:27">
      <c r="F1392" s="68" t="str">
        <f t="shared" si="355"/>
        <v/>
      </c>
      <c r="G1392" s="62" t="str">
        <f t="shared" si="356"/>
        <v/>
      </c>
      <c r="H1392" s="62" t="str">
        <f t="shared" si="357"/>
        <v/>
      </c>
      <c r="I1392" s="62" t="str">
        <f t="shared" si="358"/>
        <v/>
      </c>
      <c r="J1392" s="69" t="str">
        <f t="shared" si="350"/>
        <v/>
      </c>
      <c r="K1392" s="62" t="str">
        <f t="shared" si="359"/>
        <v/>
      </c>
      <c r="L1392" s="69" t="str">
        <f t="shared" si="351"/>
        <v/>
      </c>
      <c r="M1392" s="62"/>
      <c r="N1392" s="62" t="str">
        <f t="shared" si="349"/>
        <v/>
      </c>
      <c r="O1392" s="62"/>
      <c r="P1392" s="62"/>
      <c r="Q1392" s="62"/>
      <c r="S1392" s="62"/>
      <c r="U1392" s="36" t="str">
        <f t="shared" si="354"/>
        <v/>
      </c>
      <c r="Y1392" s="58" t="str">
        <f t="shared" si="352"/>
        <v/>
      </c>
      <c r="AA1392" s="58" t="str">
        <f t="shared" si="353"/>
        <v/>
      </c>
    </row>
    <row r="1393" spans="6:27">
      <c r="F1393" s="68" t="str">
        <f t="shared" si="355"/>
        <v/>
      </c>
      <c r="G1393" s="62" t="str">
        <f t="shared" si="356"/>
        <v/>
      </c>
      <c r="H1393" s="62" t="str">
        <f t="shared" si="357"/>
        <v/>
      </c>
      <c r="I1393" s="62" t="str">
        <f t="shared" si="358"/>
        <v/>
      </c>
      <c r="J1393" s="69" t="str">
        <f t="shared" si="350"/>
        <v/>
      </c>
      <c r="K1393" s="62" t="str">
        <f t="shared" si="359"/>
        <v/>
      </c>
      <c r="L1393" s="69" t="str">
        <f t="shared" si="351"/>
        <v/>
      </c>
      <c r="M1393" s="62"/>
      <c r="N1393" s="62" t="str">
        <f t="shared" si="349"/>
        <v/>
      </c>
      <c r="O1393" s="62"/>
      <c r="P1393" s="62"/>
      <c r="Q1393" s="62"/>
      <c r="S1393" s="62"/>
      <c r="U1393" s="36" t="str">
        <f t="shared" si="354"/>
        <v/>
      </c>
      <c r="Y1393" s="58" t="str">
        <f t="shared" si="352"/>
        <v/>
      </c>
      <c r="AA1393" s="58" t="str">
        <f t="shared" si="353"/>
        <v/>
      </c>
    </row>
    <row r="1394" spans="6:27">
      <c r="F1394" s="68" t="str">
        <f t="shared" si="355"/>
        <v/>
      </c>
      <c r="G1394" s="62" t="str">
        <f t="shared" si="356"/>
        <v/>
      </c>
      <c r="H1394" s="62" t="str">
        <f t="shared" si="357"/>
        <v/>
      </c>
      <c r="I1394" s="62" t="str">
        <f t="shared" si="358"/>
        <v/>
      </c>
      <c r="J1394" s="69" t="str">
        <f t="shared" si="350"/>
        <v/>
      </c>
      <c r="K1394" s="62" t="str">
        <f t="shared" si="359"/>
        <v/>
      </c>
      <c r="L1394" s="69" t="str">
        <f t="shared" si="351"/>
        <v/>
      </c>
      <c r="M1394" s="62"/>
      <c r="N1394" s="62" t="str">
        <f t="shared" si="349"/>
        <v/>
      </c>
      <c r="O1394" s="62"/>
      <c r="P1394" s="62"/>
      <c r="Q1394" s="62"/>
      <c r="S1394" s="62"/>
      <c r="U1394" s="36" t="str">
        <f t="shared" si="354"/>
        <v/>
      </c>
      <c r="Y1394" s="58" t="str">
        <f t="shared" si="352"/>
        <v/>
      </c>
      <c r="AA1394" s="58" t="str">
        <f t="shared" si="353"/>
        <v/>
      </c>
    </row>
    <row r="1395" spans="6:27">
      <c r="F1395" s="68" t="str">
        <f t="shared" si="355"/>
        <v/>
      </c>
      <c r="G1395" s="62" t="str">
        <f t="shared" si="356"/>
        <v/>
      </c>
      <c r="H1395" s="62" t="str">
        <f t="shared" si="357"/>
        <v/>
      </c>
      <c r="I1395" s="62" t="str">
        <f t="shared" si="358"/>
        <v/>
      </c>
      <c r="J1395" s="69" t="str">
        <f t="shared" si="350"/>
        <v/>
      </c>
      <c r="K1395" s="62" t="str">
        <f t="shared" si="359"/>
        <v/>
      </c>
      <c r="L1395" s="69" t="str">
        <f t="shared" si="351"/>
        <v/>
      </c>
      <c r="M1395" s="62"/>
      <c r="N1395" s="62" t="str">
        <f t="shared" si="349"/>
        <v/>
      </c>
      <c r="O1395" s="62"/>
      <c r="P1395" s="62"/>
      <c r="Q1395" s="62"/>
      <c r="S1395" s="62"/>
      <c r="U1395" s="36" t="str">
        <f t="shared" si="354"/>
        <v/>
      </c>
      <c r="Y1395" s="58" t="str">
        <f t="shared" si="352"/>
        <v/>
      </c>
      <c r="AA1395" s="58" t="str">
        <f t="shared" si="353"/>
        <v/>
      </c>
    </row>
    <row r="1396" spans="6:27">
      <c r="F1396" s="68" t="str">
        <f t="shared" si="355"/>
        <v/>
      </c>
      <c r="G1396" s="62" t="str">
        <f t="shared" si="356"/>
        <v/>
      </c>
      <c r="H1396" s="62" t="str">
        <f t="shared" si="357"/>
        <v/>
      </c>
      <c r="I1396" s="62" t="str">
        <f t="shared" si="358"/>
        <v/>
      </c>
      <c r="J1396" s="69" t="str">
        <f t="shared" si="350"/>
        <v/>
      </c>
      <c r="K1396" s="62" t="str">
        <f t="shared" si="359"/>
        <v/>
      </c>
      <c r="L1396" s="69" t="str">
        <f t="shared" si="351"/>
        <v/>
      </c>
      <c r="M1396" s="62"/>
      <c r="N1396" s="62" t="str">
        <f t="shared" si="349"/>
        <v/>
      </c>
      <c r="O1396" s="62"/>
      <c r="P1396" s="62"/>
      <c r="Q1396" s="62"/>
      <c r="S1396" s="62"/>
      <c r="U1396" s="36" t="str">
        <f t="shared" si="354"/>
        <v/>
      </c>
      <c r="Y1396" s="58" t="str">
        <f t="shared" si="352"/>
        <v/>
      </c>
      <c r="AA1396" s="58" t="str">
        <f t="shared" si="353"/>
        <v/>
      </c>
    </row>
    <row r="1397" spans="6:27">
      <c r="F1397" s="68" t="str">
        <f t="shared" si="355"/>
        <v/>
      </c>
      <c r="G1397" s="62" t="str">
        <f t="shared" si="356"/>
        <v/>
      </c>
      <c r="H1397" s="62" t="str">
        <f t="shared" si="357"/>
        <v/>
      </c>
      <c r="I1397" s="62" t="str">
        <f t="shared" si="358"/>
        <v/>
      </c>
      <c r="J1397" s="69" t="str">
        <f t="shared" si="350"/>
        <v/>
      </c>
      <c r="K1397" s="62" t="str">
        <f t="shared" si="359"/>
        <v/>
      </c>
      <c r="L1397" s="69" t="str">
        <f t="shared" si="351"/>
        <v/>
      </c>
      <c r="M1397" s="62"/>
      <c r="N1397" s="62" t="str">
        <f t="shared" si="349"/>
        <v/>
      </c>
      <c r="O1397" s="62"/>
      <c r="P1397" s="62"/>
      <c r="Q1397" s="62"/>
      <c r="S1397" s="62"/>
      <c r="U1397" s="36" t="str">
        <f t="shared" si="354"/>
        <v/>
      </c>
      <c r="Y1397" s="58" t="str">
        <f t="shared" si="352"/>
        <v/>
      </c>
      <c r="AA1397" s="58" t="str">
        <f t="shared" si="353"/>
        <v/>
      </c>
    </row>
    <row r="1398" spans="6:27">
      <c r="F1398" s="68" t="str">
        <f t="shared" si="355"/>
        <v/>
      </c>
      <c r="G1398" s="62" t="str">
        <f t="shared" si="356"/>
        <v/>
      </c>
      <c r="H1398" s="62" t="str">
        <f t="shared" si="357"/>
        <v/>
      </c>
      <c r="I1398" s="62" t="str">
        <f t="shared" si="358"/>
        <v/>
      </c>
      <c r="J1398" s="69" t="str">
        <f t="shared" si="350"/>
        <v/>
      </c>
      <c r="K1398" s="62" t="str">
        <f t="shared" si="359"/>
        <v/>
      </c>
      <c r="L1398" s="69" t="str">
        <f t="shared" si="351"/>
        <v/>
      </c>
      <c r="M1398" s="62"/>
      <c r="N1398" s="62" t="str">
        <f t="shared" si="349"/>
        <v/>
      </c>
      <c r="O1398" s="62"/>
      <c r="P1398" s="62"/>
      <c r="Q1398" s="62"/>
      <c r="S1398" s="62"/>
      <c r="U1398" s="36" t="str">
        <f t="shared" si="354"/>
        <v/>
      </c>
      <c r="Y1398" s="58" t="str">
        <f t="shared" si="352"/>
        <v/>
      </c>
      <c r="AA1398" s="58" t="str">
        <f t="shared" si="353"/>
        <v/>
      </c>
    </row>
    <row r="1399" spans="6:27">
      <c r="F1399" s="68" t="str">
        <f t="shared" si="355"/>
        <v/>
      </c>
      <c r="G1399" s="62" t="str">
        <f t="shared" si="356"/>
        <v/>
      </c>
      <c r="H1399" s="62" t="str">
        <f t="shared" si="357"/>
        <v/>
      </c>
      <c r="I1399" s="62" t="str">
        <f t="shared" si="358"/>
        <v/>
      </c>
      <c r="J1399" s="69" t="str">
        <f t="shared" si="350"/>
        <v/>
      </c>
      <c r="K1399" s="62" t="str">
        <f t="shared" si="359"/>
        <v/>
      </c>
      <c r="L1399" s="69" t="str">
        <f t="shared" si="351"/>
        <v/>
      </c>
      <c r="M1399" s="62"/>
      <c r="N1399" s="62" t="str">
        <f t="shared" si="349"/>
        <v/>
      </c>
      <c r="O1399" s="62"/>
      <c r="P1399" s="62"/>
      <c r="Q1399" s="62"/>
      <c r="S1399" s="62"/>
      <c r="U1399" s="36" t="str">
        <f t="shared" si="354"/>
        <v/>
      </c>
      <c r="Y1399" s="58" t="str">
        <f t="shared" si="352"/>
        <v/>
      </c>
      <c r="AA1399" s="58" t="str">
        <f t="shared" si="353"/>
        <v/>
      </c>
    </row>
    <row r="1400" spans="6:27">
      <c r="F1400" s="68" t="str">
        <f t="shared" si="355"/>
        <v/>
      </c>
      <c r="G1400" s="62" t="str">
        <f t="shared" si="356"/>
        <v/>
      </c>
      <c r="H1400" s="62" t="str">
        <f t="shared" si="357"/>
        <v/>
      </c>
      <c r="I1400" s="62" t="str">
        <f t="shared" si="358"/>
        <v/>
      </c>
      <c r="J1400" s="69" t="str">
        <f t="shared" si="350"/>
        <v/>
      </c>
      <c r="K1400" s="62" t="str">
        <f t="shared" si="359"/>
        <v/>
      </c>
      <c r="L1400" s="69" t="str">
        <f t="shared" si="351"/>
        <v/>
      </c>
      <c r="M1400" s="62"/>
      <c r="N1400" s="62" t="str">
        <f t="shared" si="349"/>
        <v/>
      </c>
      <c r="O1400" s="62"/>
      <c r="P1400" s="62"/>
      <c r="Q1400" s="62"/>
      <c r="S1400" s="62"/>
      <c r="U1400" s="36" t="str">
        <f t="shared" si="354"/>
        <v/>
      </c>
      <c r="Y1400" s="58" t="str">
        <f t="shared" si="352"/>
        <v/>
      </c>
      <c r="AA1400" s="58" t="str">
        <f t="shared" si="353"/>
        <v/>
      </c>
    </row>
    <row r="1401" spans="6:27">
      <c r="F1401" s="68" t="str">
        <f t="shared" si="355"/>
        <v/>
      </c>
      <c r="G1401" s="62" t="str">
        <f t="shared" si="356"/>
        <v/>
      </c>
      <c r="H1401" s="62" t="str">
        <f t="shared" si="357"/>
        <v/>
      </c>
      <c r="I1401" s="62" t="str">
        <f t="shared" si="358"/>
        <v/>
      </c>
      <c r="J1401" s="69" t="str">
        <f t="shared" si="350"/>
        <v/>
      </c>
      <c r="K1401" s="62" t="str">
        <f t="shared" si="359"/>
        <v/>
      </c>
      <c r="L1401" s="69" t="str">
        <f t="shared" si="351"/>
        <v/>
      </c>
      <c r="M1401" s="62"/>
      <c r="N1401" s="62" t="str">
        <f t="shared" si="349"/>
        <v/>
      </c>
      <c r="O1401" s="62"/>
      <c r="P1401" s="62"/>
      <c r="Q1401" s="62"/>
      <c r="S1401" s="62"/>
      <c r="U1401" s="36" t="str">
        <f t="shared" si="354"/>
        <v/>
      </c>
      <c r="Y1401" s="58" t="str">
        <f t="shared" si="352"/>
        <v/>
      </c>
      <c r="AA1401" s="58" t="str">
        <f t="shared" si="353"/>
        <v/>
      </c>
    </row>
    <row r="1402" spans="6:27">
      <c r="F1402" s="68" t="str">
        <f t="shared" si="355"/>
        <v/>
      </c>
      <c r="G1402" s="62" t="str">
        <f t="shared" si="356"/>
        <v/>
      </c>
      <c r="H1402" s="62" t="str">
        <f t="shared" si="357"/>
        <v/>
      </c>
      <c r="I1402" s="62" t="str">
        <f t="shared" si="358"/>
        <v/>
      </c>
      <c r="J1402" s="69" t="str">
        <f t="shared" si="350"/>
        <v/>
      </c>
      <c r="K1402" s="62" t="str">
        <f t="shared" si="359"/>
        <v/>
      </c>
      <c r="L1402" s="69" t="str">
        <f t="shared" si="351"/>
        <v/>
      </c>
      <c r="M1402" s="62"/>
      <c r="N1402" s="62" t="str">
        <f t="shared" si="349"/>
        <v/>
      </c>
      <c r="O1402" s="62"/>
      <c r="P1402" s="62"/>
      <c r="Q1402" s="62"/>
      <c r="S1402" s="62"/>
      <c r="U1402" s="36" t="str">
        <f t="shared" si="354"/>
        <v/>
      </c>
      <c r="Y1402" s="58" t="str">
        <f t="shared" si="352"/>
        <v/>
      </c>
      <c r="AA1402" s="58" t="str">
        <f t="shared" si="353"/>
        <v/>
      </c>
    </row>
    <row r="1403" spans="6:27">
      <c r="F1403" s="68" t="str">
        <f t="shared" si="355"/>
        <v/>
      </c>
      <c r="G1403" s="62" t="str">
        <f t="shared" si="356"/>
        <v/>
      </c>
      <c r="H1403" s="62" t="str">
        <f t="shared" si="357"/>
        <v/>
      </c>
      <c r="I1403" s="62" t="str">
        <f t="shared" si="358"/>
        <v/>
      </c>
      <c r="J1403" s="69" t="str">
        <f t="shared" si="350"/>
        <v/>
      </c>
      <c r="K1403" s="62" t="str">
        <f t="shared" si="359"/>
        <v/>
      </c>
      <c r="L1403" s="69" t="str">
        <f t="shared" si="351"/>
        <v/>
      </c>
      <c r="M1403" s="62"/>
      <c r="N1403" s="62" t="str">
        <f t="shared" si="349"/>
        <v/>
      </c>
      <c r="O1403" s="62"/>
      <c r="P1403" s="62"/>
      <c r="Q1403" s="62"/>
      <c r="S1403" s="62"/>
      <c r="U1403" s="36" t="str">
        <f t="shared" si="354"/>
        <v/>
      </c>
      <c r="Y1403" s="58" t="str">
        <f t="shared" si="352"/>
        <v/>
      </c>
      <c r="AA1403" s="58" t="str">
        <f t="shared" si="353"/>
        <v/>
      </c>
    </row>
    <row r="1404" spans="6:27">
      <c r="F1404" s="68" t="str">
        <f t="shared" si="355"/>
        <v/>
      </c>
      <c r="G1404" s="62" t="str">
        <f t="shared" si="356"/>
        <v/>
      </c>
      <c r="H1404" s="62" t="str">
        <f t="shared" si="357"/>
        <v/>
      </c>
      <c r="I1404" s="62" t="str">
        <f t="shared" si="358"/>
        <v/>
      </c>
      <c r="J1404" s="69" t="str">
        <f t="shared" si="350"/>
        <v/>
      </c>
      <c r="K1404" s="62" t="str">
        <f t="shared" si="359"/>
        <v/>
      </c>
      <c r="L1404" s="69" t="str">
        <f t="shared" si="351"/>
        <v/>
      </c>
      <c r="M1404" s="62"/>
      <c r="N1404" s="62" t="str">
        <f t="shared" si="349"/>
        <v/>
      </c>
      <c r="O1404" s="62"/>
      <c r="P1404" s="62"/>
      <c r="Q1404" s="62"/>
      <c r="S1404" s="62"/>
      <c r="U1404" s="36" t="str">
        <f t="shared" si="354"/>
        <v/>
      </c>
      <c r="Y1404" s="58" t="str">
        <f t="shared" si="352"/>
        <v/>
      </c>
      <c r="AA1404" s="58" t="str">
        <f t="shared" si="353"/>
        <v/>
      </c>
    </row>
    <row r="1405" spans="6:27">
      <c r="F1405" s="68" t="str">
        <f t="shared" si="355"/>
        <v/>
      </c>
      <c r="G1405" s="62" t="str">
        <f t="shared" si="356"/>
        <v/>
      </c>
      <c r="H1405" s="62" t="str">
        <f t="shared" si="357"/>
        <v/>
      </c>
      <c r="I1405" s="62" t="str">
        <f t="shared" si="358"/>
        <v/>
      </c>
      <c r="J1405" s="69" t="str">
        <f t="shared" si="350"/>
        <v/>
      </c>
      <c r="K1405" s="62" t="str">
        <f t="shared" si="359"/>
        <v/>
      </c>
      <c r="L1405" s="69" t="str">
        <f t="shared" si="351"/>
        <v/>
      </c>
      <c r="M1405" s="62"/>
      <c r="N1405" s="62" t="str">
        <f t="shared" si="349"/>
        <v/>
      </c>
      <c r="O1405" s="62"/>
      <c r="P1405" s="62"/>
      <c r="Q1405" s="62"/>
      <c r="S1405" s="62"/>
      <c r="U1405" s="36" t="str">
        <f t="shared" si="354"/>
        <v/>
      </c>
      <c r="Y1405" s="58" t="str">
        <f t="shared" si="352"/>
        <v/>
      </c>
      <c r="AA1405" s="58" t="str">
        <f t="shared" si="353"/>
        <v/>
      </c>
    </row>
    <row r="1406" spans="6:27">
      <c r="F1406" s="68" t="str">
        <f t="shared" si="355"/>
        <v/>
      </c>
      <c r="G1406" s="62" t="str">
        <f t="shared" si="356"/>
        <v/>
      </c>
      <c r="H1406" s="62" t="str">
        <f t="shared" si="357"/>
        <v/>
      </c>
      <c r="I1406" s="62" t="str">
        <f t="shared" si="358"/>
        <v/>
      </c>
      <c r="J1406" s="69" t="str">
        <f t="shared" si="350"/>
        <v/>
      </c>
      <c r="K1406" s="62" t="str">
        <f t="shared" si="359"/>
        <v/>
      </c>
      <c r="L1406" s="69" t="str">
        <f t="shared" si="351"/>
        <v/>
      </c>
      <c r="M1406" s="62"/>
      <c r="N1406" s="62" t="str">
        <f t="shared" si="349"/>
        <v/>
      </c>
      <c r="O1406" s="62"/>
      <c r="P1406" s="62"/>
      <c r="Q1406" s="62"/>
      <c r="S1406" s="62"/>
      <c r="U1406" s="36" t="str">
        <f t="shared" si="354"/>
        <v/>
      </c>
      <c r="Y1406" s="58" t="str">
        <f t="shared" si="352"/>
        <v/>
      </c>
      <c r="AA1406" s="58" t="str">
        <f t="shared" si="353"/>
        <v/>
      </c>
    </row>
    <row r="1407" spans="6:27">
      <c r="F1407" s="68" t="str">
        <f t="shared" si="355"/>
        <v/>
      </c>
      <c r="G1407" s="62" t="str">
        <f t="shared" si="356"/>
        <v/>
      </c>
      <c r="H1407" s="62" t="str">
        <f t="shared" si="357"/>
        <v/>
      </c>
      <c r="I1407" s="62" t="str">
        <f t="shared" si="358"/>
        <v/>
      </c>
      <c r="J1407" s="69" t="str">
        <f t="shared" si="350"/>
        <v/>
      </c>
      <c r="K1407" s="62" t="str">
        <f t="shared" si="359"/>
        <v/>
      </c>
      <c r="L1407" s="69" t="str">
        <f t="shared" si="351"/>
        <v/>
      </c>
      <c r="M1407" s="62"/>
      <c r="N1407" s="62" t="str">
        <f t="shared" si="349"/>
        <v/>
      </c>
      <c r="O1407" s="62"/>
      <c r="P1407" s="62"/>
      <c r="Q1407" s="62"/>
      <c r="S1407" s="62"/>
      <c r="U1407" s="36" t="str">
        <f t="shared" si="354"/>
        <v/>
      </c>
      <c r="Y1407" s="58" t="str">
        <f t="shared" si="352"/>
        <v/>
      </c>
      <c r="AA1407" s="58" t="str">
        <f t="shared" si="353"/>
        <v/>
      </c>
    </row>
    <row r="1408" spans="6:27">
      <c r="F1408" s="68" t="str">
        <f t="shared" si="355"/>
        <v/>
      </c>
      <c r="G1408" s="62" t="str">
        <f t="shared" si="356"/>
        <v/>
      </c>
      <c r="H1408" s="62" t="str">
        <f t="shared" si="357"/>
        <v/>
      </c>
      <c r="I1408" s="62" t="str">
        <f t="shared" si="358"/>
        <v/>
      </c>
      <c r="J1408" s="69" t="str">
        <f t="shared" si="350"/>
        <v/>
      </c>
      <c r="K1408" s="62" t="str">
        <f t="shared" si="359"/>
        <v/>
      </c>
      <c r="L1408" s="69" t="str">
        <f t="shared" si="351"/>
        <v/>
      </c>
      <c r="M1408" s="62"/>
      <c r="N1408" s="62" t="str">
        <f t="shared" si="349"/>
        <v/>
      </c>
      <c r="O1408" s="62"/>
      <c r="P1408" s="62"/>
      <c r="Q1408" s="62"/>
      <c r="S1408" s="62"/>
      <c r="U1408" s="36" t="str">
        <f t="shared" si="354"/>
        <v/>
      </c>
      <c r="Y1408" s="58" t="str">
        <f t="shared" si="352"/>
        <v/>
      </c>
      <c r="AA1408" s="58" t="str">
        <f t="shared" si="353"/>
        <v/>
      </c>
    </row>
    <row r="1409" spans="6:27">
      <c r="F1409" s="68" t="str">
        <f t="shared" si="355"/>
        <v/>
      </c>
      <c r="G1409" s="62" t="str">
        <f t="shared" si="356"/>
        <v/>
      </c>
      <c r="H1409" s="62" t="str">
        <f t="shared" si="357"/>
        <v/>
      </c>
      <c r="I1409" s="62" t="str">
        <f t="shared" si="358"/>
        <v/>
      </c>
      <c r="J1409" s="69" t="str">
        <f t="shared" si="350"/>
        <v/>
      </c>
      <c r="K1409" s="62" t="str">
        <f t="shared" si="359"/>
        <v/>
      </c>
      <c r="L1409" s="69" t="str">
        <f t="shared" si="351"/>
        <v/>
      </c>
      <c r="M1409" s="62"/>
      <c r="N1409" s="62" t="str">
        <f t="shared" ref="N1409:N1472" si="360">IF(F1409="","",G1409-K1409)</f>
        <v/>
      </c>
      <c r="O1409" s="62"/>
      <c r="P1409" s="62"/>
      <c r="Q1409" s="62"/>
      <c r="S1409" s="62"/>
      <c r="U1409" s="36" t="str">
        <f t="shared" si="354"/>
        <v/>
      </c>
      <c r="Y1409" s="58" t="str">
        <f t="shared" si="352"/>
        <v/>
      </c>
      <c r="AA1409" s="58" t="str">
        <f t="shared" si="353"/>
        <v/>
      </c>
    </row>
    <row r="1410" spans="6:27">
      <c r="F1410" s="68" t="str">
        <f t="shared" si="355"/>
        <v/>
      </c>
      <c r="G1410" s="62" t="str">
        <f t="shared" si="356"/>
        <v/>
      </c>
      <c r="H1410" s="62" t="str">
        <f t="shared" si="357"/>
        <v/>
      </c>
      <c r="I1410" s="62" t="str">
        <f t="shared" si="358"/>
        <v/>
      </c>
      <c r="J1410" s="69" t="str">
        <f t="shared" si="350"/>
        <v/>
      </c>
      <c r="K1410" s="62" t="str">
        <f t="shared" si="359"/>
        <v/>
      </c>
      <c r="L1410" s="69" t="str">
        <f t="shared" si="351"/>
        <v/>
      </c>
      <c r="M1410" s="62"/>
      <c r="N1410" s="62" t="str">
        <f t="shared" si="360"/>
        <v/>
      </c>
      <c r="O1410" s="62"/>
      <c r="P1410" s="62"/>
      <c r="Q1410" s="62"/>
      <c r="S1410" s="62"/>
      <c r="U1410" s="36" t="str">
        <f t="shared" si="354"/>
        <v/>
      </c>
      <c r="Y1410" s="58" t="str">
        <f t="shared" si="352"/>
        <v/>
      </c>
      <c r="AA1410" s="58" t="str">
        <f t="shared" si="353"/>
        <v/>
      </c>
    </row>
    <row r="1411" spans="6:27">
      <c r="F1411" s="68" t="str">
        <f t="shared" si="355"/>
        <v/>
      </c>
      <c r="G1411" s="62" t="str">
        <f t="shared" si="356"/>
        <v/>
      </c>
      <c r="H1411" s="62" t="str">
        <f t="shared" si="357"/>
        <v/>
      </c>
      <c r="I1411" s="62" t="str">
        <f t="shared" si="358"/>
        <v/>
      </c>
      <c r="J1411" s="69" t="str">
        <f t="shared" si="350"/>
        <v/>
      </c>
      <c r="K1411" s="62" t="str">
        <f t="shared" si="359"/>
        <v/>
      </c>
      <c r="L1411" s="69" t="str">
        <f t="shared" si="351"/>
        <v/>
      </c>
      <c r="M1411" s="62"/>
      <c r="N1411" s="62" t="str">
        <f t="shared" si="360"/>
        <v/>
      </c>
      <c r="O1411" s="62"/>
      <c r="P1411" s="62"/>
      <c r="Q1411" s="62"/>
      <c r="S1411" s="62"/>
      <c r="U1411" s="36" t="str">
        <f t="shared" si="354"/>
        <v/>
      </c>
      <c r="Y1411" s="58" t="str">
        <f t="shared" si="352"/>
        <v/>
      </c>
      <c r="AA1411" s="58" t="str">
        <f t="shared" si="353"/>
        <v/>
      </c>
    </row>
    <row r="1412" spans="6:27">
      <c r="F1412" s="68" t="str">
        <f t="shared" si="355"/>
        <v/>
      </c>
      <c r="G1412" s="62" t="str">
        <f t="shared" si="356"/>
        <v/>
      </c>
      <c r="H1412" s="62" t="str">
        <f t="shared" si="357"/>
        <v/>
      </c>
      <c r="I1412" s="62" t="str">
        <f t="shared" si="358"/>
        <v/>
      </c>
      <c r="J1412" s="69" t="str">
        <f t="shared" si="350"/>
        <v/>
      </c>
      <c r="K1412" s="62" t="str">
        <f t="shared" si="359"/>
        <v/>
      </c>
      <c r="L1412" s="69" t="str">
        <f t="shared" si="351"/>
        <v/>
      </c>
      <c r="M1412" s="62"/>
      <c r="N1412" s="62" t="str">
        <f t="shared" si="360"/>
        <v/>
      </c>
      <c r="O1412" s="62"/>
      <c r="P1412" s="62"/>
      <c r="Q1412" s="62"/>
      <c r="S1412" s="62"/>
      <c r="U1412" s="36" t="str">
        <f t="shared" si="354"/>
        <v/>
      </c>
      <c r="Y1412" s="58" t="str">
        <f t="shared" si="352"/>
        <v/>
      </c>
      <c r="AA1412" s="58" t="str">
        <f t="shared" si="353"/>
        <v/>
      </c>
    </row>
    <row r="1413" spans="6:27">
      <c r="F1413" s="68" t="str">
        <f t="shared" si="355"/>
        <v/>
      </c>
      <c r="G1413" s="62" t="str">
        <f t="shared" si="356"/>
        <v/>
      </c>
      <c r="H1413" s="62" t="str">
        <f t="shared" si="357"/>
        <v/>
      </c>
      <c r="I1413" s="62" t="str">
        <f t="shared" si="358"/>
        <v/>
      </c>
      <c r="J1413" s="69" t="str">
        <f t="shared" si="350"/>
        <v/>
      </c>
      <c r="K1413" s="62" t="str">
        <f t="shared" si="359"/>
        <v/>
      </c>
      <c r="L1413" s="69" t="str">
        <f t="shared" si="351"/>
        <v/>
      </c>
      <c r="M1413" s="62"/>
      <c r="N1413" s="62" t="str">
        <f t="shared" si="360"/>
        <v/>
      </c>
      <c r="O1413" s="62"/>
      <c r="P1413" s="62"/>
      <c r="Q1413" s="62"/>
      <c r="S1413" s="62"/>
      <c r="U1413" s="36" t="str">
        <f t="shared" si="354"/>
        <v/>
      </c>
      <c r="Y1413" s="58" t="str">
        <f t="shared" si="352"/>
        <v/>
      </c>
      <c r="AA1413" s="58" t="str">
        <f t="shared" si="353"/>
        <v/>
      </c>
    </row>
    <row r="1414" spans="6:27">
      <c r="F1414" s="68" t="str">
        <f t="shared" si="355"/>
        <v/>
      </c>
      <c r="G1414" s="62" t="str">
        <f t="shared" si="356"/>
        <v/>
      </c>
      <c r="H1414" s="62" t="str">
        <f t="shared" si="357"/>
        <v/>
      </c>
      <c r="I1414" s="62" t="str">
        <f t="shared" si="358"/>
        <v/>
      </c>
      <c r="J1414" s="69" t="str">
        <f t="shared" si="350"/>
        <v/>
      </c>
      <c r="K1414" s="62" t="str">
        <f t="shared" si="359"/>
        <v/>
      </c>
      <c r="L1414" s="69" t="str">
        <f t="shared" si="351"/>
        <v/>
      </c>
      <c r="M1414" s="62"/>
      <c r="N1414" s="62" t="str">
        <f t="shared" si="360"/>
        <v/>
      </c>
      <c r="O1414" s="62"/>
      <c r="P1414" s="62"/>
      <c r="Q1414" s="62"/>
      <c r="S1414" s="62"/>
      <c r="U1414" s="36" t="str">
        <f t="shared" si="354"/>
        <v/>
      </c>
      <c r="Y1414" s="58" t="str">
        <f t="shared" si="352"/>
        <v/>
      </c>
      <c r="AA1414" s="58" t="str">
        <f t="shared" si="353"/>
        <v/>
      </c>
    </row>
    <row r="1415" spans="6:27">
      <c r="F1415" s="68" t="str">
        <f t="shared" si="355"/>
        <v/>
      </c>
      <c r="G1415" s="62" t="str">
        <f t="shared" si="356"/>
        <v/>
      </c>
      <c r="H1415" s="62" t="str">
        <f t="shared" si="357"/>
        <v/>
      </c>
      <c r="I1415" s="62" t="str">
        <f t="shared" si="358"/>
        <v/>
      </c>
      <c r="J1415" s="69" t="str">
        <f t="shared" si="350"/>
        <v/>
      </c>
      <c r="K1415" s="62" t="str">
        <f t="shared" si="359"/>
        <v/>
      </c>
      <c r="L1415" s="69" t="str">
        <f t="shared" si="351"/>
        <v/>
      </c>
      <c r="M1415" s="62"/>
      <c r="N1415" s="62" t="str">
        <f t="shared" si="360"/>
        <v/>
      </c>
      <c r="O1415" s="62"/>
      <c r="P1415" s="62"/>
      <c r="Q1415" s="62"/>
      <c r="S1415" s="62"/>
      <c r="U1415" s="36" t="str">
        <f t="shared" si="354"/>
        <v/>
      </c>
      <c r="Y1415" s="58" t="str">
        <f t="shared" si="352"/>
        <v/>
      </c>
      <c r="AA1415" s="58" t="str">
        <f t="shared" si="353"/>
        <v/>
      </c>
    </row>
    <row r="1416" spans="6:27">
      <c r="F1416" s="68" t="str">
        <f t="shared" si="355"/>
        <v/>
      </c>
      <c r="G1416" s="62" t="str">
        <f t="shared" si="356"/>
        <v/>
      </c>
      <c r="H1416" s="62" t="str">
        <f t="shared" si="357"/>
        <v/>
      </c>
      <c r="I1416" s="62" t="str">
        <f t="shared" si="358"/>
        <v/>
      </c>
      <c r="J1416" s="69" t="str">
        <f t="shared" si="350"/>
        <v/>
      </c>
      <c r="K1416" s="62" t="str">
        <f t="shared" si="359"/>
        <v/>
      </c>
      <c r="L1416" s="69" t="str">
        <f t="shared" si="351"/>
        <v/>
      </c>
      <c r="M1416" s="62"/>
      <c r="N1416" s="62" t="str">
        <f t="shared" si="360"/>
        <v/>
      </c>
      <c r="O1416" s="62"/>
      <c r="P1416" s="62"/>
      <c r="Q1416" s="62"/>
      <c r="S1416" s="62"/>
      <c r="U1416" s="36" t="str">
        <f t="shared" si="354"/>
        <v/>
      </c>
      <c r="Y1416" s="58" t="str">
        <f t="shared" si="352"/>
        <v/>
      </c>
      <c r="AA1416" s="58" t="str">
        <f t="shared" si="353"/>
        <v/>
      </c>
    </row>
    <row r="1417" spans="6:27">
      <c r="F1417" s="68" t="str">
        <f t="shared" si="355"/>
        <v/>
      </c>
      <c r="G1417" s="62" t="str">
        <f t="shared" si="356"/>
        <v/>
      </c>
      <c r="H1417" s="62" t="str">
        <f t="shared" si="357"/>
        <v/>
      </c>
      <c r="I1417" s="62" t="str">
        <f t="shared" si="358"/>
        <v/>
      </c>
      <c r="J1417" s="69" t="str">
        <f t="shared" ref="J1417:J1480" si="361">IF(F1417="","",J1416+I1417)</f>
        <v/>
      </c>
      <c r="K1417" s="62" t="str">
        <f t="shared" si="359"/>
        <v/>
      </c>
      <c r="L1417" s="69" t="str">
        <f t="shared" ref="L1417:L1480" si="362">IF(F1417="","",L1416+K1417)</f>
        <v/>
      </c>
      <c r="M1417" s="62"/>
      <c r="N1417" s="62" t="str">
        <f t="shared" si="360"/>
        <v/>
      </c>
      <c r="O1417" s="62"/>
      <c r="P1417" s="62"/>
      <c r="Q1417" s="62"/>
      <c r="S1417" s="62"/>
      <c r="U1417" s="36" t="str">
        <f t="shared" si="354"/>
        <v/>
      </c>
      <c r="Y1417" s="58" t="str">
        <f t="shared" ref="Y1417:Y1480" si="363">IF(U1417="","",Y1416+X1417)</f>
        <v/>
      </c>
      <c r="AA1417" s="58" t="str">
        <f t="shared" ref="AA1417:AA1480" si="364">IF(U1417="","",AA1416+Z1417)</f>
        <v/>
      </c>
    </row>
    <row r="1418" spans="6:27">
      <c r="F1418" s="68" t="str">
        <f t="shared" si="355"/>
        <v/>
      </c>
      <c r="G1418" s="62" t="str">
        <f t="shared" si="356"/>
        <v/>
      </c>
      <c r="H1418" s="62" t="str">
        <f t="shared" si="357"/>
        <v/>
      </c>
      <c r="I1418" s="62" t="str">
        <f t="shared" si="358"/>
        <v/>
      </c>
      <c r="J1418" s="69" t="str">
        <f t="shared" si="361"/>
        <v/>
      </c>
      <c r="K1418" s="62" t="str">
        <f t="shared" si="359"/>
        <v/>
      </c>
      <c r="L1418" s="69" t="str">
        <f t="shared" si="362"/>
        <v/>
      </c>
      <c r="M1418" s="62"/>
      <c r="N1418" s="62" t="str">
        <f t="shared" si="360"/>
        <v/>
      </c>
      <c r="O1418" s="62"/>
      <c r="P1418" s="62"/>
      <c r="Q1418" s="62"/>
      <c r="S1418" s="62"/>
      <c r="U1418" s="36" t="str">
        <f t="shared" ref="U1418:U1481" si="365">IF(U1417="","",IF(($D$8*12)+1&gt;U1417+1,U1417+1,""))</f>
        <v/>
      </c>
      <c r="Y1418" s="58" t="str">
        <f t="shared" si="363"/>
        <v/>
      </c>
      <c r="AA1418" s="58" t="str">
        <f t="shared" si="364"/>
        <v/>
      </c>
    </row>
    <row r="1419" spans="6:27">
      <c r="F1419" s="68" t="str">
        <f t="shared" ref="F1419:F1482" si="366">IF(N1418&lt;0,"",IF(F1418="","",IF(($C$8*12)+1&gt;F1418+1,F1418+1,"")))</f>
        <v/>
      </c>
      <c r="G1419" s="62" t="str">
        <f t="shared" ref="G1419:G1482" si="367">IF(F1419="","",N1418)</f>
        <v/>
      </c>
      <c r="H1419" s="62" t="str">
        <f t="shared" ref="H1419:H1482" si="368">IF(F1419="","",H1418)</f>
        <v/>
      </c>
      <c r="I1419" s="62" t="str">
        <f t="shared" ref="I1419:I1482" si="369">IF(F1419="","",($C$7/12)*G1419)</f>
        <v/>
      </c>
      <c r="J1419" s="69" t="str">
        <f t="shared" si="361"/>
        <v/>
      </c>
      <c r="K1419" s="62" t="str">
        <f t="shared" ref="K1419:K1482" si="370">IF(F1419="","",H1419-I1419)</f>
        <v/>
      </c>
      <c r="L1419" s="69" t="str">
        <f t="shared" si="362"/>
        <v/>
      </c>
      <c r="M1419" s="62"/>
      <c r="N1419" s="62" t="str">
        <f t="shared" si="360"/>
        <v/>
      </c>
      <c r="O1419" s="62"/>
      <c r="P1419" s="62"/>
      <c r="Q1419" s="62"/>
      <c r="S1419" s="62"/>
      <c r="U1419" s="36" t="str">
        <f t="shared" si="365"/>
        <v/>
      </c>
      <c r="Y1419" s="58" t="str">
        <f t="shared" si="363"/>
        <v/>
      </c>
      <c r="AA1419" s="58" t="str">
        <f t="shared" si="364"/>
        <v/>
      </c>
    </row>
    <row r="1420" spans="6:27">
      <c r="F1420" s="68" t="str">
        <f t="shared" si="366"/>
        <v/>
      </c>
      <c r="G1420" s="62" t="str">
        <f t="shared" si="367"/>
        <v/>
      </c>
      <c r="H1420" s="62" t="str">
        <f t="shared" si="368"/>
        <v/>
      </c>
      <c r="I1420" s="62" t="str">
        <f t="shared" si="369"/>
        <v/>
      </c>
      <c r="J1420" s="69" t="str">
        <f t="shared" si="361"/>
        <v/>
      </c>
      <c r="K1420" s="62" t="str">
        <f t="shared" si="370"/>
        <v/>
      </c>
      <c r="L1420" s="69" t="str">
        <f t="shared" si="362"/>
        <v/>
      </c>
      <c r="M1420" s="62"/>
      <c r="N1420" s="62" t="str">
        <f t="shared" si="360"/>
        <v/>
      </c>
      <c r="O1420" s="62"/>
      <c r="P1420" s="62"/>
      <c r="Q1420" s="62"/>
      <c r="S1420" s="62"/>
      <c r="U1420" s="36" t="str">
        <f t="shared" si="365"/>
        <v/>
      </c>
      <c r="Y1420" s="58" t="str">
        <f t="shared" si="363"/>
        <v/>
      </c>
      <c r="AA1420" s="58" t="str">
        <f t="shared" si="364"/>
        <v/>
      </c>
    </row>
    <row r="1421" spans="6:27">
      <c r="F1421" s="68" t="str">
        <f t="shared" si="366"/>
        <v/>
      </c>
      <c r="G1421" s="62" t="str">
        <f t="shared" si="367"/>
        <v/>
      </c>
      <c r="H1421" s="62" t="str">
        <f t="shared" si="368"/>
        <v/>
      </c>
      <c r="I1421" s="62" t="str">
        <f t="shared" si="369"/>
        <v/>
      </c>
      <c r="J1421" s="69" t="str">
        <f t="shared" si="361"/>
        <v/>
      </c>
      <c r="K1421" s="62" t="str">
        <f t="shared" si="370"/>
        <v/>
      </c>
      <c r="L1421" s="69" t="str">
        <f t="shared" si="362"/>
        <v/>
      </c>
      <c r="M1421" s="62"/>
      <c r="N1421" s="62" t="str">
        <f t="shared" si="360"/>
        <v/>
      </c>
      <c r="O1421" s="62"/>
      <c r="P1421" s="62"/>
      <c r="Q1421" s="62"/>
      <c r="S1421" s="62"/>
      <c r="U1421" s="36" t="str">
        <f t="shared" si="365"/>
        <v/>
      </c>
      <c r="Y1421" s="58" t="str">
        <f t="shared" si="363"/>
        <v/>
      </c>
      <c r="AA1421" s="58" t="str">
        <f t="shared" si="364"/>
        <v/>
      </c>
    </row>
    <row r="1422" spans="6:27">
      <c r="F1422" s="68" t="str">
        <f t="shared" si="366"/>
        <v/>
      </c>
      <c r="G1422" s="62" t="str">
        <f t="shared" si="367"/>
        <v/>
      </c>
      <c r="H1422" s="62" t="str">
        <f t="shared" si="368"/>
        <v/>
      </c>
      <c r="I1422" s="62" t="str">
        <f t="shared" si="369"/>
        <v/>
      </c>
      <c r="J1422" s="69" t="str">
        <f t="shared" si="361"/>
        <v/>
      </c>
      <c r="K1422" s="62" t="str">
        <f t="shared" si="370"/>
        <v/>
      </c>
      <c r="L1422" s="69" t="str">
        <f t="shared" si="362"/>
        <v/>
      </c>
      <c r="M1422" s="62"/>
      <c r="N1422" s="62" t="str">
        <f t="shared" si="360"/>
        <v/>
      </c>
      <c r="O1422" s="62"/>
      <c r="P1422" s="62"/>
      <c r="Q1422" s="62"/>
      <c r="S1422" s="62"/>
      <c r="U1422" s="36" t="str">
        <f t="shared" si="365"/>
        <v/>
      </c>
      <c r="Y1422" s="58" t="str">
        <f t="shared" si="363"/>
        <v/>
      </c>
      <c r="AA1422" s="58" t="str">
        <f t="shared" si="364"/>
        <v/>
      </c>
    </row>
    <row r="1423" spans="6:27">
      <c r="F1423" s="68" t="str">
        <f t="shared" si="366"/>
        <v/>
      </c>
      <c r="G1423" s="62" t="str">
        <f t="shared" si="367"/>
        <v/>
      </c>
      <c r="H1423" s="62" t="str">
        <f t="shared" si="368"/>
        <v/>
      </c>
      <c r="I1423" s="62" t="str">
        <f t="shared" si="369"/>
        <v/>
      </c>
      <c r="J1423" s="69" t="str">
        <f t="shared" si="361"/>
        <v/>
      </c>
      <c r="K1423" s="62" t="str">
        <f t="shared" si="370"/>
        <v/>
      </c>
      <c r="L1423" s="69" t="str">
        <f t="shared" si="362"/>
        <v/>
      </c>
      <c r="M1423" s="62"/>
      <c r="N1423" s="62" t="str">
        <f t="shared" si="360"/>
        <v/>
      </c>
      <c r="O1423" s="62"/>
      <c r="P1423" s="62"/>
      <c r="Q1423" s="62"/>
      <c r="S1423" s="62"/>
      <c r="U1423" s="36" t="str">
        <f t="shared" si="365"/>
        <v/>
      </c>
      <c r="Y1423" s="58" t="str">
        <f t="shared" si="363"/>
        <v/>
      </c>
      <c r="AA1423" s="58" t="str">
        <f t="shared" si="364"/>
        <v/>
      </c>
    </row>
    <row r="1424" spans="6:27">
      <c r="F1424" s="68" t="str">
        <f t="shared" si="366"/>
        <v/>
      </c>
      <c r="G1424" s="62" t="str">
        <f t="shared" si="367"/>
        <v/>
      </c>
      <c r="H1424" s="62" t="str">
        <f t="shared" si="368"/>
        <v/>
      </c>
      <c r="I1424" s="62" t="str">
        <f t="shared" si="369"/>
        <v/>
      </c>
      <c r="J1424" s="69" t="str">
        <f t="shared" si="361"/>
        <v/>
      </c>
      <c r="K1424" s="62" t="str">
        <f t="shared" si="370"/>
        <v/>
      </c>
      <c r="L1424" s="69" t="str">
        <f t="shared" si="362"/>
        <v/>
      </c>
      <c r="M1424" s="62"/>
      <c r="N1424" s="62" t="str">
        <f t="shared" si="360"/>
        <v/>
      </c>
      <c r="O1424" s="62"/>
      <c r="P1424" s="62"/>
      <c r="Q1424" s="62"/>
      <c r="S1424" s="62"/>
      <c r="U1424" s="36" t="str">
        <f t="shared" si="365"/>
        <v/>
      </c>
      <c r="Y1424" s="58" t="str">
        <f t="shared" si="363"/>
        <v/>
      </c>
      <c r="AA1424" s="58" t="str">
        <f t="shared" si="364"/>
        <v/>
      </c>
    </row>
    <row r="1425" spans="6:27">
      <c r="F1425" s="68" t="str">
        <f t="shared" si="366"/>
        <v/>
      </c>
      <c r="G1425" s="62" t="str">
        <f t="shared" si="367"/>
        <v/>
      </c>
      <c r="H1425" s="62" t="str">
        <f t="shared" si="368"/>
        <v/>
      </c>
      <c r="I1425" s="62" t="str">
        <f t="shared" si="369"/>
        <v/>
      </c>
      <c r="J1425" s="69" t="str">
        <f t="shared" si="361"/>
        <v/>
      </c>
      <c r="K1425" s="62" t="str">
        <f t="shared" si="370"/>
        <v/>
      </c>
      <c r="L1425" s="69" t="str">
        <f t="shared" si="362"/>
        <v/>
      </c>
      <c r="M1425" s="62"/>
      <c r="N1425" s="62" t="str">
        <f t="shared" si="360"/>
        <v/>
      </c>
      <c r="O1425" s="62"/>
      <c r="P1425" s="62"/>
      <c r="Q1425" s="62"/>
      <c r="S1425" s="62"/>
      <c r="U1425" s="36" t="str">
        <f t="shared" si="365"/>
        <v/>
      </c>
      <c r="Y1425" s="58" t="str">
        <f t="shared" si="363"/>
        <v/>
      </c>
      <c r="AA1425" s="58" t="str">
        <f t="shared" si="364"/>
        <v/>
      </c>
    </row>
    <row r="1426" spans="6:27">
      <c r="F1426" s="68" t="str">
        <f t="shared" si="366"/>
        <v/>
      </c>
      <c r="G1426" s="62" t="str">
        <f t="shared" si="367"/>
        <v/>
      </c>
      <c r="H1426" s="62" t="str">
        <f t="shared" si="368"/>
        <v/>
      </c>
      <c r="I1426" s="62" t="str">
        <f t="shared" si="369"/>
        <v/>
      </c>
      <c r="J1426" s="69" t="str">
        <f t="shared" si="361"/>
        <v/>
      </c>
      <c r="K1426" s="62" t="str">
        <f t="shared" si="370"/>
        <v/>
      </c>
      <c r="L1426" s="69" t="str">
        <f t="shared" si="362"/>
        <v/>
      </c>
      <c r="M1426" s="62"/>
      <c r="N1426" s="62" t="str">
        <f t="shared" si="360"/>
        <v/>
      </c>
      <c r="O1426" s="62"/>
      <c r="P1426" s="62"/>
      <c r="Q1426" s="62"/>
      <c r="S1426" s="62"/>
      <c r="U1426" s="36" t="str">
        <f t="shared" si="365"/>
        <v/>
      </c>
      <c r="Y1426" s="58" t="str">
        <f t="shared" si="363"/>
        <v/>
      </c>
      <c r="AA1426" s="58" t="str">
        <f t="shared" si="364"/>
        <v/>
      </c>
    </row>
    <row r="1427" spans="6:27">
      <c r="F1427" s="68" t="str">
        <f t="shared" si="366"/>
        <v/>
      </c>
      <c r="G1427" s="62" t="str">
        <f t="shared" si="367"/>
        <v/>
      </c>
      <c r="H1427" s="62" t="str">
        <f t="shared" si="368"/>
        <v/>
      </c>
      <c r="I1427" s="62" t="str">
        <f t="shared" si="369"/>
        <v/>
      </c>
      <c r="J1427" s="69" t="str">
        <f t="shared" si="361"/>
        <v/>
      </c>
      <c r="K1427" s="62" t="str">
        <f t="shared" si="370"/>
        <v/>
      </c>
      <c r="L1427" s="69" t="str">
        <f t="shared" si="362"/>
        <v/>
      </c>
      <c r="M1427" s="62"/>
      <c r="N1427" s="62" t="str">
        <f t="shared" si="360"/>
        <v/>
      </c>
      <c r="O1427" s="62"/>
      <c r="P1427" s="62"/>
      <c r="Q1427" s="62"/>
      <c r="S1427" s="62"/>
      <c r="U1427" s="36" t="str">
        <f t="shared" si="365"/>
        <v/>
      </c>
      <c r="Y1427" s="58" t="str">
        <f t="shared" si="363"/>
        <v/>
      </c>
      <c r="AA1427" s="58" t="str">
        <f t="shared" si="364"/>
        <v/>
      </c>
    </row>
    <row r="1428" spans="6:27">
      <c r="F1428" s="68" t="str">
        <f t="shared" si="366"/>
        <v/>
      </c>
      <c r="G1428" s="62" t="str">
        <f t="shared" si="367"/>
        <v/>
      </c>
      <c r="H1428" s="62" t="str">
        <f t="shared" si="368"/>
        <v/>
      </c>
      <c r="I1428" s="62" t="str">
        <f t="shared" si="369"/>
        <v/>
      </c>
      <c r="J1428" s="69" t="str">
        <f t="shared" si="361"/>
        <v/>
      </c>
      <c r="K1428" s="62" t="str">
        <f t="shared" si="370"/>
        <v/>
      </c>
      <c r="L1428" s="69" t="str">
        <f t="shared" si="362"/>
        <v/>
      </c>
      <c r="M1428" s="62"/>
      <c r="N1428" s="62" t="str">
        <f t="shared" si="360"/>
        <v/>
      </c>
      <c r="O1428" s="62"/>
      <c r="P1428" s="62"/>
      <c r="Q1428" s="62"/>
      <c r="S1428" s="62"/>
      <c r="U1428" s="36" t="str">
        <f t="shared" si="365"/>
        <v/>
      </c>
      <c r="Y1428" s="58" t="str">
        <f t="shared" si="363"/>
        <v/>
      </c>
      <c r="AA1428" s="58" t="str">
        <f t="shared" si="364"/>
        <v/>
      </c>
    </row>
    <row r="1429" spans="6:27">
      <c r="F1429" s="68" t="str">
        <f t="shared" si="366"/>
        <v/>
      </c>
      <c r="G1429" s="62" t="str">
        <f t="shared" si="367"/>
        <v/>
      </c>
      <c r="H1429" s="62" t="str">
        <f t="shared" si="368"/>
        <v/>
      </c>
      <c r="I1429" s="62" t="str">
        <f t="shared" si="369"/>
        <v/>
      </c>
      <c r="J1429" s="69" t="str">
        <f t="shared" si="361"/>
        <v/>
      </c>
      <c r="K1429" s="62" t="str">
        <f t="shared" si="370"/>
        <v/>
      </c>
      <c r="L1429" s="69" t="str">
        <f t="shared" si="362"/>
        <v/>
      </c>
      <c r="M1429" s="62"/>
      <c r="N1429" s="62" t="str">
        <f t="shared" si="360"/>
        <v/>
      </c>
      <c r="O1429" s="62"/>
      <c r="P1429" s="62"/>
      <c r="Q1429" s="62"/>
      <c r="S1429" s="62"/>
      <c r="U1429" s="36" t="str">
        <f t="shared" si="365"/>
        <v/>
      </c>
      <c r="Y1429" s="58" t="str">
        <f t="shared" si="363"/>
        <v/>
      </c>
      <c r="AA1429" s="58" t="str">
        <f t="shared" si="364"/>
        <v/>
      </c>
    </row>
    <row r="1430" spans="6:27">
      <c r="F1430" s="68" t="str">
        <f t="shared" si="366"/>
        <v/>
      </c>
      <c r="G1430" s="62" t="str">
        <f t="shared" si="367"/>
        <v/>
      </c>
      <c r="H1430" s="62" t="str">
        <f t="shared" si="368"/>
        <v/>
      </c>
      <c r="I1430" s="62" t="str">
        <f t="shared" si="369"/>
        <v/>
      </c>
      <c r="J1430" s="69" t="str">
        <f t="shared" si="361"/>
        <v/>
      </c>
      <c r="K1430" s="62" t="str">
        <f t="shared" si="370"/>
        <v/>
      </c>
      <c r="L1430" s="69" t="str">
        <f t="shared" si="362"/>
        <v/>
      </c>
      <c r="M1430" s="62"/>
      <c r="N1430" s="62" t="str">
        <f t="shared" si="360"/>
        <v/>
      </c>
      <c r="O1430" s="62"/>
      <c r="P1430" s="62"/>
      <c r="Q1430" s="62"/>
      <c r="S1430" s="62"/>
      <c r="U1430" s="36" t="str">
        <f t="shared" si="365"/>
        <v/>
      </c>
      <c r="Y1430" s="58" t="str">
        <f t="shared" si="363"/>
        <v/>
      </c>
      <c r="AA1430" s="58" t="str">
        <f t="shared" si="364"/>
        <v/>
      </c>
    </row>
    <row r="1431" spans="6:27">
      <c r="F1431" s="68" t="str">
        <f t="shared" si="366"/>
        <v/>
      </c>
      <c r="G1431" s="62" t="str">
        <f t="shared" si="367"/>
        <v/>
      </c>
      <c r="H1431" s="62" t="str">
        <f t="shared" si="368"/>
        <v/>
      </c>
      <c r="I1431" s="62" t="str">
        <f t="shared" si="369"/>
        <v/>
      </c>
      <c r="J1431" s="69" t="str">
        <f t="shared" si="361"/>
        <v/>
      </c>
      <c r="K1431" s="62" t="str">
        <f t="shared" si="370"/>
        <v/>
      </c>
      <c r="L1431" s="69" t="str">
        <f t="shared" si="362"/>
        <v/>
      </c>
      <c r="M1431" s="62"/>
      <c r="N1431" s="62" t="str">
        <f t="shared" si="360"/>
        <v/>
      </c>
      <c r="O1431" s="62"/>
      <c r="P1431" s="62"/>
      <c r="Q1431" s="62"/>
      <c r="S1431" s="62"/>
      <c r="U1431" s="36" t="str">
        <f t="shared" si="365"/>
        <v/>
      </c>
      <c r="Y1431" s="58" t="str">
        <f t="shared" si="363"/>
        <v/>
      </c>
      <c r="AA1431" s="58" t="str">
        <f t="shared" si="364"/>
        <v/>
      </c>
    </row>
    <row r="1432" spans="6:27">
      <c r="F1432" s="68" t="str">
        <f t="shared" si="366"/>
        <v/>
      </c>
      <c r="G1432" s="62" t="str">
        <f t="shared" si="367"/>
        <v/>
      </c>
      <c r="H1432" s="62" t="str">
        <f t="shared" si="368"/>
        <v/>
      </c>
      <c r="I1432" s="62" t="str">
        <f t="shared" si="369"/>
        <v/>
      </c>
      <c r="J1432" s="69" t="str">
        <f t="shared" si="361"/>
        <v/>
      </c>
      <c r="K1432" s="62" t="str">
        <f t="shared" si="370"/>
        <v/>
      </c>
      <c r="L1432" s="69" t="str">
        <f t="shared" si="362"/>
        <v/>
      </c>
      <c r="M1432" s="62"/>
      <c r="N1432" s="62" t="str">
        <f t="shared" si="360"/>
        <v/>
      </c>
      <c r="O1432" s="62"/>
      <c r="P1432" s="62"/>
      <c r="Q1432" s="62"/>
      <c r="S1432" s="62"/>
      <c r="U1432" s="36" t="str">
        <f t="shared" si="365"/>
        <v/>
      </c>
      <c r="Y1432" s="58" t="str">
        <f t="shared" si="363"/>
        <v/>
      </c>
      <c r="AA1432" s="58" t="str">
        <f t="shared" si="364"/>
        <v/>
      </c>
    </row>
    <row r="1433" spans="6:27">
      <c r="F1433" s="68" t="str">
        <f t="shared" si="366"/>
        <v/>
      </c>
      <c r="G1433" s="62" t="str">
        <f t="shared" si="367"/>
        <v/>
      </c>
      <c r="H1433" s="62" t="str">
        <f t="shared" si="368"/>
        <v/>
      </c>
      <c r="I1433" s="62" t="str">
        <f t="shared" si="369"/>
        <v/>
      </c>
      <c r="J1433" s="69" t="str">
        <f t="shared" si="361"/>
        <v/>
      </c>
      <c r="K1433" s="62" t="str">
        <f t="shared" si="370"/>
        <v/>
      </c>
      <c r="L1433" s="69" t="str">
        <f t="shared" si="362"/>
        <v/>
      </c>
      <c r="M1433" s="62"/>
      <c r="N1433" s="62" t="str">
        <f t="shared" si="360"/>
        <v/>
      </c>
      <c r="O1433" s="62"/>
      <c r="P1433" s="62"/>
      <c r="Q1433" s="62"/>
      <c r="S1433" s="62"/>
      <c r="U1433" s="36" t="str">
        <f t="shared" si="365"/>
        <v/>
      </c>
      <c r="Y1433" s="58" t="str">
        <f t="shared" si="363"/>
        <v/>
      </c>
      <c r="AA1433" s="58" t="str">
        <f t="shared" si="364"/>
        <v/>
      </c>
    </row>
    <row r="1434" spans="6:27">
      <c r="F1434" s="68" t="str">
        <f t="shared" si="366"/>
        <v/>
      </c>
      <c r="G1434" s="62" t="str">
        <f t="shared" si="367"/>
        <v/>
      </c>
      <c r="H1434" s="62" t="str">
        <f t="shared" si="368"/>
        <v/>
      </c>
      <c r="I1434" s="62" t="str">
        <f t="shared" si="369"/>
        <v/>
      </c>
      <c r="J1434" s="69" t="str">
        <f t="shared" si="361"/>
        <v/>
      </c>
      <c r="K1434" s="62" t="str">
        <f t="shared" si="370"/>
        <v/>
      </c>
      <c r="L1434" s="69" t="str">
        <f t="shared" si="362"/>
        <v/>
      </c>
      <c r="M1434" s="62"/>
      <c r="N1434" s="62" t="str">
        <f t="shared" si="360"/>
        <v/>
      </c>
      <c r="O1434" s="62"/>
      <c r="P1434" s="62"/>
      <c r="Q1434" s="62"/>
      <c r="S1434" s="62"/>
      <c r="U1434" s="36" t="str">
        <f t="shared" si="365"/>
        <v/>
      </c>
      <c r="Y1434" s="58" t="str">
        <f t="shared" si="363"/>
        <v/>
      </c>
      <c r="AA1434" s="58" t="str">
        <f t="shared" si="364"/>
        <v/>
      </c>
    </row>
    <row r="1435" spans="6:27">
      <c r="F1435" s="68" t="str">
        <f t="shared" si="366"/>
        <v/>
      </c>
      <c r="G1435" s="62" t="str">
        <f t="shared" si="367"/>
        <v/>
      </c>
      <c r="H1435" s="62" t="str">
        <f t="shared" si="368"/>
        <v/>
      </c>
      <c r="I1435" s="62" t="str">
        <f t="shared" si="369"/>
        <v/>
      </c>
      <c r="J1435" s="69" t="str">
        <f t="shared" si="361"/>
        <v/>
      </c>
      <c r="K1435" s="62" t="str">
        <f t="shared" si="370"/>
        <v/>
      </c>
      <c r="L1435" s="69" t="str">
        <f t="shared" si="362"/>
        <v/>
      </c>
      <c r="M1435" s="62"/>
      <c r="N1435" s="62" t="str">
        <f t="shared" si="360"/>
        <v/>
      </c>
      <c r="O1435" s="62"/>
      <c r="P1435" s="62"/>
      <c r="Q1435" s="62"/>
      <c r="S1435" s="62"/>
      <c r="U1435" s="36" t="str">
        <f t="shared" si="365"/>
        <v/>
      </c>
      <c r="Y1435" s="58" t="str">
        <f t="shared" si="363"/>
        <v/>
      </c>
      <c r="AA1435" s="58" t="str">
        <f t="shared" si="364"/>
        <v/>
      </c>
    </row>
    <row r="1436" spans="6:27">
      <c r="F1436" s="68" t="str">
        <f t="shared" si="366"/>
        <v/>
      </c>
      <c r="G1436" s="62" t="str">
        <f t="shared" si="367"/>
        <v/>
      </c>
      <c r="H1436" s="62" t="str">
        <f t="shared" si="368"/>
        <v/>
      </c>
      <c r="I1436" s="62" t="str">
        <f t="shared" si="369"/>
        <v/>
      </c>
      <c r="J1436" s="69" t="str">
        <f t="shared" si="361"/>
        <v/>
      </c>
      <c r="K1436" s="62" t="str">
        <f t="shared" si="370"/>
        <v/>
      </c>
      <c r="L1436" s="69" t="str">
        <f t="shared" si="362"/>
        <v/>
      </c>
      <c r="M1436" s="62"/>
      <c r="N1436" s="62" t="str">
        <f t="shared" si="360"/>
        <v/>
      </c>
      <c r="O1436" s="62"/>
      <c r="P1436" s="62"/>
      <c r="Q1436" s="62"/>
      <c r="S1436" s="62"/>
      <c r="U1436" s="36" t="str">
        <f t="shared" si="365"/>
        <v/>
      </c>
      <c r="Y1436" s="58" t="str">
        <f t="shared" si="363"/>
        <v/>
      </c>
      <c r="AA1436" s="58" t="str">
        <f t="shared" si="364"/>
        <v/>
      </c>
    </row>
    <row r="1437" spans="6:27">
      <c r="F1437" s="68" t="str">
        <f t="shared" si="366"/>
        <v/>
      </c>
      <c r="G1437" s="62" t="str">
        <f t="shared" si="367"/>
        <v/>
      </c>
      <c r="H1437" s="62" t="str">
        <f t="shared" si="368"/>
        <v/>
      </c>
      <c r="I1437" s="62" t="str">
        <f t="shared" si="369"/>
        <v/>
      </c>
      <c r="J1437" s="69" t="str">
        <f t="shared" si="361"/>
        <v/>
      </c>
      <c r="K1437" s="62" t="str">
        <f t="shared" si="370"/>
        <v/>
      </c>
      <c r="L1437" s="69" t="str">
        <f t="shared" si="362"/>
        <v/>
      </c>
      <c r="M1437" s="62"/>
      <c r="N1437" s="62" t="str">
        <f t="shared" si="360"/>
        <v/>
      </c>
      <c r="O1437" s="62"/>
      <c r="P1437" s="62"/>
      <c r="Q1437" s="62"/>
      <c r="S1437" s="62"/>
      <c r="U1437" s="36" t="str">
        <f t="shared" si="365"/>
        <v/>
      </c>
      <c r="Y1437" s="58" t="str">
        <f t="shared" si="363"/>
        <v/>
      </c>
      <c r="AA1437" s="58" t="str">
        <f t="shared" si="364"/>
        <v/>
      </c>
    </row>
    <row r="1438" spans="6:27">
      <c r="F1438" s="68" t="str">
        <f t="shared" si="366"/>
        <v/>
      </c>
      <c r="G1438" s="62" t="str">
        <f t="shared" si="367"/>
        <v/>
      </c>
      <c r="H1438" s="62" t="str">
        <f t="shared" si="368"/>
        <v/>
      </c>
      <c r="I1438" s="62" t="str">
        <f t="shared" si="369"/>
        <v/>
      </c>
      <c r="J1438" s="69" t="str">
        <f t="shared" si="361"/>
        <v/>
      </c>
      <c r="K1438" s="62" t="str">
        <f t="shared" si="370"/>
        <v/>
      </c>
      <c r="L1438" s="69" t="str">
        <f t="shared" si="362"/>
        <v/>
      </c>
      <c r="M1438" s="62"/>
      <c r="N1438" s="62" t="str">
        <f t="shared" si="360"/>
        <v/>
      </c>
      <c r="O1438" s="62"/>
      <c r="P1438" s="62"/>
      <c r="Q1438" s="62"/>
      <c r="S1438" s="62"/>
      <c r="U1438" s="36" t="str">
        <f t="shared" si="365"/>
        <v/>
      </c>
      <c r="Y1438" s="58" t="str">
        <f t="shared" si="363"/>
        <v/>
      </c>
      <c r="AA1438" s="58" t="str">
        <f t="shared" si="364"/>
        <v/>
      </c>
    </row>
    <row r="1439" spans="6:27">
      <c r="F1439" s="68" t="str">
        <f t="shared" si="366"/>
        <v/>
      </c>
      <c r="G1439" s="62" t="str">
        <f t="shared" si="367"/>
        <v/>
      </c>
      <c r="H1439" s="62" t="str">
        <f t="shared" si="368"/>
        <v/>
      </c>
      <c r="I1439" s="62" t="str">
        <f t="shared" si="369"/>
        <v/>
      </c>
      <c r="J1439" s="69" t="str">
        <f t="shared" si="361"/>
        <v/>
      </c>
      <c r="K1439" s="62" t="str">
        <f t="shared" si="370"/>
        <v/>
      </c>
      <c r="L1439" s="69" t="str">
        <f t="shared" si="362"/>
        <v/>
      </c>
      <c r="M1439" s="62"/>
      <c r="N1439" s="62" t="str">
        <f t="shared" si="360"/>
        <v/>
      </c>
      <c r="O1439" s="62"/>
      <c r="P1439" s="62"/>
      <c r="Q1439" s="62"/>
      <c r="S1439" s="62"/>
      <c r="U1439" s="36" t="str">
        <f t="shared" si="365"/>
        <v/>
      </c>
      <c r="Y1439" s="58" t="str">
        <f t="shared" si="363"/>
        <v/>
      </c>
      <c r="AA1439" s="58" t="str">
        <f t="shared" si="364"/>
        <v/>
      </c>
    </row>
    <row r="1440" spans="6:27">
      <c r="F1440" s="68" t="str">
        <f t="shared" si="366"/>
        <v/>
      </c>
      <c r="G1440" s="62" t="str">
        <f t="shared" si="367"/>
        <v/>
      </c>
      <c r="H1440" s="62" t="str">
        <f t="shared" si="368"/>
        <v/>
      </c>
      <c r="I1440" s="62" t="str">
        <f t="shared" si="369"/>
        <v/>
      </c>
      <c r="J1440" s="69" t="str">
        <f t="shared" si="361"/>
        <v/>
      </c>
      <c r="K1440" s="62" t="str">
        <f t="shared" si="370"/>
        <v/>
      </c>
      <c r="L1440" s="69" t="str">
        <f t="shared" si="362"/>
        <v/>
      </c>
      <c r="M1440" s="62"/>
      <c r="N1440" s="62" t="str">
        <f t="shared" si="360"/>
        <v/>
      </c>
      <c r="O1440" s="62"/>
      <c r="P1440" s="62"/>
      <c r="Q1440" s="62"/>
      <c r="S1440" s="62"/>
      <c r="U1440" s="36" t="str">
        <f t="shared" si="365"/>
        <v/>
      </c>
      <c r="Y1440" s="58" t="str">
        <f t="shared" si="363"/>
        <v/>
      </c>
      <c r="AA1440" s="58" t="str">
        <f t="shared" si="364"/>
        <v/>
      </c>
    </row>
    <row r="1441" spans="6:27">
      <c r="F1441" s="68" t="str">
        <f t="shared" si="366"/>
        <v/>
      </c>
      <c r="G1441" s="62" t="str">
        <f t="shared" si="367"/>
        <v/>
      </c>
      <c r="H1441" s="62" t="str">
        <f t="shared" si="368"/>
        <v/>
      </c>
      <c r="I1441" s="62" t="str">
        <f t="shared" si="369"/>
        <v/>
      </c>
      <c r="J1441" s="69" t="str">
        <f t="shared" si="361"/>
        <v/>
      </c>
      <c r="K1441" s="62" t="str">
        <f t="shared" si="370"/>
        <v/>
      </c>
      <c r="L1441" s="69" t="str">
        <f t="shared" si="362"/>
        <v/>
      </c>
      <c r="M1441" s="62"/>
      <c r="N1441" s="62" t="str">
        <f t="shared" si="360"/>
        <v/>
      </c>
      <c r="O1441" s="62"/>
      <c r="P1441" s="62"/>
      <c r="Q1441" s="62"/>
      <c r="S1441" s="62"/>
      <c r="U1441" s="36" t="str">
        <f t="shared" si="365"/>
        <v/>
      </c>
      <c r="Y1441" s="58" t="str">
        <f t="shared" si="363"/>
        <v/>
      </c>
      <c r="AA1441" s="58" t="str">
        <f t="shared" si="364"/>
        <v/>
      </c>
    </row>
    <row r="1442" spans="6:27">
      <c r="F1442" s="68" t="str">
        <f t="shared" si="366"/>
        <v/>
      </c>
      <c r="G1442" s="62" t="str">
        <f t="shared" si="367"/>
        <v/>
      </c>
      <c r="H1442" s="62" t="str">
        <f t="shared" si="368"/>
        <v/>
      </c>
      <c r="I1442" s="62" t="str">
        <f t="shared" si="369"/>
        <v/>
      </c>
      <c r="J1442" s="69" t="str">
        <f t="shared" si="361"/>
        <v/>
      </c>
      <c r="K1442" s="62" t="str">
        <f t="shared" si="370"/>
        <v/>
      </c>
      <c r="L1442" s="69" t="str">
        <f t="shared" si="362"/>
        <v/>
      </c>
      <c r="M1442" s="62"/>
      <c r="N1442" s="62" t="str">
        <f t="shared" si="360"/>
        <v/>
      </c>
      <c r="O1442" s="62"/>
      <c r="P1442" s="62"/>
      <c r="Q1442" s="62"/>
      <c r="S1442" s="62"/>
      <c r="U1442" s="36" t="str">
        <f t="shared" si="365"/>
        <v/>
      </c>
      <c r="Y1442" s="58" t="str">
        <f t="shared" si="363"/>
        <v/>
      </c>
      <c r="AA1442" s="58" t="str">
        <f t="shared" si="364"/>
        <v/>
      </c>
    </row>
    <row r="1443" spans="6:27">
      <c r="F1443" s="68" t="str">
        <f t="shared" si="366"/>
        <v/>
      </c>
      <c r="G1443" s="62" t="str">
        <f t="shared" si="367"/>
        <v/>
      </c>
      <c r="H1443" s="62" t="str">
        <f t="shared" si="368"/>
        <v/>
      </c>
      <c r="I1443" s="62" t="str">
        <f t="shared" si="369"/>
        <v/>
      </c>
      <c r="J1443" s="69" t="str">
        <f t="shared" si="361"/>
        <v/>
      </c>
      <c r="K1443" s="62" t="str">
        <f t="shared" si="370"/>
        <v/>
      </c>
      <c r="L1443" s="69" t="str">
        <f t="shared" si="362"/>
        <v/>
      </c>
      <c r="M1443" s="62"/>
      <c r="N1443" s="62" t="str">
        <f t="shared" si="360"/>
        <v/>
      </c>
      <c r="O1443" s="62"/>
      <c r="P1443" s="62"/>
      <c r="Q1443" s="62"/>
      <c r="S1443" s="62"/>
      <c r="U1443" s="36" t="str">
        <f t="shared" si="365"/>
        <v/>
      </c>
      <c r="Y1443" s="58" t="str">
        <f t="shared" si="363"/>
        <v/>
      </c>
      <c r="AA1443" s="58" t="str">
        <f t="shared" si="364"/>
        <v/>
      </c>
    </row>
    <row r="1444" spans="6:27">
      <c r="F1444" s="68" t="str">
        <f t="shared" si="366"/>
        <v/>
      </c>
      <c r="G1444" s="62" t="str">
        <f t="shared" si="367"/>
        <v/>
      </c>
      <c r="H1444" s="62" t="str">
        <f t="shared" si="368"/>
        <v/>
      </c>
      <c r="I1444" s="62" t="str">
        <f t="shared" si="369"/>
        <v/>
      </c>
      <c r="J1444" s="69" t="str">
        <f t="shared" si="361"/>
        <v/>
      </c>
      <c r="K1444" s="62" t="str">
        <f t="shared" si="370"/>
        <v/>
      </c>
      <c r="L1444" s="69" t="str">
        <f t="shared" si="362"/>
        <v/>
      </c>
      <c r="M1444" s="62"/>
      <c r="N1444" s="62" t="str">
        <f t="shared" si="360"/>
        <v/>
      </c>
      <c r="O1444" s="62"/>
      <c r="P1444" s="62"/>
      <c r="Q1444" s="62"/>
      <c r="S1444" s="62"/>
      <c r="U1444" s="36" t="str">
        <f t="shared" si="365"/>
        <v/>
      </c>
      <c r="Y1444" s="58" t="str">
        <f t="shared" si="363"/>
        <v/>
      </c>
      <c r="AA1444" s="58" t="str">
        <f t="shared" si="364"/>
        <v/>
      </c>
    </row>
    <row r="1445" spans="6:27">
      <c r="F1445" s="68" t="str">
        <f t="shared" si="366"/>
        <v/>
      </c>
      <c r="G1445" s="62" t="str">
        <f t="shared" si="367"/>
        <v/>
      </c>
      <c r="H1445" s="62" t="str">
        <f t="shared" si="368"/>
        <v/>
      </c>
      <c r="I1445" s="62" t="str">
        <f t="shared" si="369"/>
        <v/>
      </c>
      <c r="J1445" s="69" t="str">
        <f t="shared" si="361"/>
        <v/>
      </c>
      <c r="K1445" s="62" t="str">
        <f t="shared" si="370"/>
        <v/>
      </c>
      <c r="L1445" s="69" t="str">
        <f t="shared" si="362"/>
        <v/>
      </c>
      <c r="M1445" s="62"/>
      <c r="N1445" s="62" t="str">
        <f t="shared" si="360"/>
        <v/>
      </c>
      <c r="O1445" s="62"/>
      <c r="P1445" s="62"/>
      <c r="Q1445" s="62"/>
      <c r="S1445" s="62"/>
      <c r="U1445" s="36" t="str">
        <f t="shared" si="365"/>
        <v/>
      </c>
      <c r="Y1445" s="58" t="str">
        <f t="shared" si="363"/>
        <v/>
      </c>
      <c r="AA1445" s="58" t="str">
        <f t="shared" si="364"/>
        <v/>
      </c>
    </row>
    <row r="1446" spans="6:27">
      <c r="F1446" s="68" t="str">
        <f t="shared" si="366"/>
        <v/>
      </c>
      <c r="G1446" s="62" t="str">
        <f t="shared" si="367"/>
        <v/>
      </c>
      <c r="H1446" s="62" t="str">
        <f t="shared" si="368"/>
        <v/>
      </c>
      <c r="I1446" s="62" t="str">
        <f t="shared" si="369"/>
        <v/>
      </c>
      <c r="J1446" s="69" t="str">
        <f t="shared" si="361"/>
        <v/>
      </c>
      <c r="K1446" s="62" t="str">
        <f t="shared" si="370"/>
        <v/>
      </c>
      <c r="L1446" s="69" t="str">
        <f t="shared" si="362"/>
        <v/>
      </c>
      <c r="M1446" s="62"/>
      <c r="N1446" s="62" t="str">
        <f t="shared" si="360"/>
        <v/>
      </c>
      <c r="O1446" s="62"/>
      <c r="P1446" s="62"/>
      <c r="Q1446" s="62"/>
      <c r="S1446" s="62"/>
      <c r="U1446" s="36" t="str">
        <f t="shared" si="365"/>
        <v/>
      </c>
      <c r="Y1446" s="58" t="str">
        <f t="shared" si="363"/>
        <v/>
      </c>
      <c r="AA1446" s="58" t="str">
        <f t="shared" si="364"/>
        <v/>
      </c>
    </row>
    <row r="1447" spans="6:27">
      <c r="F1447" s="68" t="str">
        <f t="shared" si="366"/>
        <v/>
      </c>
      <c r="G1447" s="62" t="str">
        <f t="shared" si="367"/>
        <v/>
      </c>
      <c r="H1447" s="62" t="str">
        <f t="shared" si="368"/>
        <v/>
      </c>
      <c r="I1447" s="62" t="str">
        <f t="shared" si="369"/>
        <v/>
      </c>
      <c r="J1447" s="69" t="str">
        <f t="shared" si="361"/>
        <v/>
      </c>
      <c r="K1447" s="62" t="str">
        <f t="shared" si="370"/>
        <v/>
      </c>
      <c r="L1447" s="69" t="str">
        <f t="shared" si="362"/>
        <v/>
      </c>
      <c r="M1447" s="62"/>
      <c r="N1447" s="62" t="str">
        <f t="shared" si="360"/>
        <v/>
      </c>
      <c r="O1447" s="62"/>
      <c r="P1447" s="62"/>
      <c r="Q1447" s="62"/>
      <c r="S1447" s="62"/>
      <c r="U1447" s="36" t="str">
        <f t="shared" si="365"/>
        <v/>
      </c>
      <c r="Y1447" s="58" t="str">
        <f t="shared" si="363"/>
        <v/>
      </c>
      <c r="AA1447" s="58" t="str">
        <f t="shared" si="364"/>
        <v/>
      </c>
    </row>
    <row r="1448" spans="6:27">
      <c r="F1448" s="68" t="str">
        <f t="shared" si="366"/>
        <v/>
      </c>
      <c r="G1448" s="62" t="str">
        <f t="shared" si="367"/>
        <v/>
      </c>
      <c r="H1448" s="62" t="str">
        <f t="shared" si="368"/>
        <v/>
      </c>
      <c r="I1448" s="62" t="str">
        <f t="shared" si="369"/>
        <v/>
      </c>
      <c r="J1448" s="69" t="str">
        <f t="shared" si="361"/>
        <v/>
      </c>
      <c r="K1448" s="62" t="str">
        <f t="shared" si="370"/>
        <v/>
      </c>
      <c r="L1448" s="69" t="str">
        <f t="shared" si="362"/>
        <v/>
      </c>
      <c r="M1448" s="62"/>
      <c r="N1448" s="62" t="str">
        <f t="shared" si="360"/>
        <v/>
      </c>
      <c r="O1448" s="62"/>
      <c r="P1448" s="62"/>
      <c r="Q1448" s="62"/>
      <c r="S1448" s="62"/>
      <c r="U1448" s="36" t="str">
        <f t="shared" si="365"/>
        <v/>
      </c>
      <c r="Y1448" s="58" t="str">
        <f t="shared" si="363"/>
        <v/>
      </c>
      <c r="AA1448" s="58" t="str">
        <f t="shared" si="364"/>
        <v/>
      </c>
    </row>
    <row r="1449" spans="6:27">
      <c r="F1449" s="68" t="str">
        <f t="shared" si="366"/>
        <v/>
      </c>
      <c r="G1449" s="62" t="str">
        <f t="shared" si="367"/>
        <v/>
      </c>
      <c r="H1449" s="62" t="str">
        <f t="shared" si="368"/>
        <v/>
      </c>
      <c r="I1449" s="62" t="str">
        <f t="shared" si="369"/>
        <v/>
      </c>
      <c r="J1449" s="69" t="str">
        <f t="shared" si="361"/>
        <v/>
      </c>
      <c r="K1449" s="62" t="str">
        <f t="shared" si="370"/>
        <v/>
      </c>
      <c r="L1449" s="69" t="str">
        <f t="shared" si="362"/>
        <v/>
      </c>
      <c r="M1449" s="62"/>
      <c r="N1449" s="62" t="str">
        <f t="shared" si="360"/>
        <v/>
      </c>
      <c r="O1449" s="62"/>
      <c r="P1449" s="62"/>
      <c r="Q1449" s="62"/>
      <c r="S1449" s="62"/>
      <c r="U1449" s="36" t="str">
        <f t="shared" si="365"/>
        <v/>
      </c>
      <c r="Y1449" s="58" t="str">
        <f t="shared" si="363"/>
        <v/>
      </c>
      <c r="AA1449" s="58" t="str">
        <f t="shared" si="364"/>
        <v/>
      </c>
    </row>
    <row r="1450" spans="6:27">
      <c r="F1450" s="68" t="str">
        <f t="shared" si="366"/>
        <v/>
      </c>
      <c r="G1450" s="62" t="str">
        <f t="shared" si="367"/>
        <v/>
      </c>
      <c r="H1450" s="62" t="str">
        <f t="shared" si="368"/>
        <v/>
      </c>
      <c r="I1450" s="62" t="str">
        <f t="shared" si="369"/>
        <v/>
      </c>
      <c r="J1450" s="69" t="str">
        <f t="shared" si="361"/>
        <v/>
      </c>
      <c r="K1450" s="62" t="str">
        <f t="shared" si="370"/>
        <v/>
      </c>
      <c r="L1450" s="69" t="str">
        <f t="shared" si="362"/>
        <v/>
      </c>
      <c r="M1450" s="62"/>
      <c r="N1450" s="62" t="str">
        <f t="shared" si="360"/>
        <v/>
      </c>
      <c r="O1450" s="62"/>
      <c r="P1450" s="62"/>
      <c r="Q1450" s="62"/>
      <c r="S1450" s="62"/>
      <c r="U1450" s="36" t="str">
        <f t="shared" si="365"/>
        <v/>
      </c>
      <c r="Y1450" s="58" t="str">
        <f t="shared" si="363"/>
        <v/>
      </c>
      <c r="AA1450" s="58" t="str">
        <f t="shared" si="364"/>
        <v/>
      </c>
    </row>
    <row r="1451" spans="6:27">
      <c r="F1451" s="68" t="str">
        <f t="shared" si="366"/>
        <v/>
      </c>
      <c r="G1451" s="62" t="str">
        <f t="shared" si="367"/>
        <v/>
      </c>
      <c r="H1451" s="62" t="str">
        <f t="shared" si="368"/>
        <v/>
      </c>
      <c r="I1451" s="62" t="str">
        <f t="shared" si="369"/>
        <v/>
      </c>
      <c r="J1451" s="69" t="str">
        <f t="shared" si="361"/>
        <v/>
      </c>
      <c r="K1451" s="62" t="str">
        <f t="shared" si="370"/>
        <v/>
      </c>
      <c r="L1451" s="69" t="str">
        <f t="shared" si="362"/>
        <v/>
      </c>
      <c r="M1451" s="62"/>
      <c r="N1451" s="62" t="str">
        <f t="shared" si="360"/>
        <v/>
      </c>
      <c r="O1451" s="62"/>
      <c r="P1451" s="62"/>
      <c r="Q1451" s="62"/>
      <c r="S1451" s="62"/>
      <c r="U1451" s="36" t="str">
        <f t="shared" si="365"/>
        <v/>
      </c>
      <c r="Y1451" s="58" t="str">
        <f t="shared" si="363"/>
        <v/>
      </c>
      <c r="AA1451" s="58" t="str">
        <f t="shared" si="364"/>
        <v/>
      </c>
    </row>
    <row r="1452" spans="6:27">
      <c r="F1452" s="68" t="str">
        <f t="shared" si="366"/>
        <v/>
      </c>
      <c r="G1452" s="62" t="str">
        <f t="shared" si="367"/>
        <v/>
      </c>
      <c r="H1452" s="62" t="str">
        <f t="shared" si="368"/>
        <v/>
      </c>
      <c r="I1452" s="62" t="str">
        <f t="shared" si="369"/>
        <v/>
      </c>
      <c r="J1452" s="69" t="str">
        <f t="shared" si="361"/>
        <v/>
      </c>
      <c r="K1452" s="62" t="str">
        <f t="shared" si="370"/>
        <v/>
      </c>
      <c r="L1452" s="69" t="str">
        <f t="shared" si="362"/>
        <v/>
      </c>
      <c r="M1452" s="62"/>
      <c r="N1452" s="62" t="str">
        <f t="shared" si="360"/>
        <v/>
      </c>
      <c r="O1452" s="62"/>
      <c r="P1452" s="62"/>
      <c r="Q1452" s="62"/>
      <c r="S1452" s="62"/>
      <c r="U1452" s="36" t="str">
        <f t="shared" si="365"/>
        <v/>
      </c>
      <c r="Y1452" s="58" t="str">
        <f t="shared" si="363"/>
        <v/>
      </c>
      <c r="AA1452" s="58" t="str">
        <f t="shared" si="364"/>
        <v/>
      </c>
    </row>
    <row r="1453" spans="6:27">
      <c r="F1453" s="68" t="str">
        <f t="shared" si="366"/>
        <v/>
      </c>
      <c r="G1453" s="62" t="str">
        <f t="shared" si="367"/>
        <v/>
      </c>
      <c r="H1453" s="62" t="str">
        <f t="shared" si="368"/>
        <v/>
      </c>
      <c r="I1453" s="62" t="str">
        <f t="shared" si="369"/>
        <v/>
      </c>
      <c r="J1453" s="69" t="str">
        <f t="shared" si="361"/>
        <v/>
      </c>
      <c r="K1453" s="62" t="str">
        <f t="shared" si="370"/>
        <v/>
      </c>
      <c r="L1453" s="69" t="str">
        <f t="shared" si="362"/>
        <v/>
      </c>
      <c r="M1453" s="62"/>
      <c r="N1453" s="62" t="str">
        <f t="shared" si="360"/>
        <v/>
      </c>
      <c r="O1453" s="62"/>
      <c r="P1453" s="62"/>
      <c r="Q1453" s="62"/>
      <c r="S1453" s="62"/>
      <c r="U1453" s="36" t="str">
        <f t="shared" si="365"/>
        <v/>
      </c>
      <c r="Y1453" s="58" t="str">
        <f t="shared" si="363"/>
        <v/>
      </c>
      <c r="AA1453" s="58" t="str">
        <f t="shared" si="364"/>
        <v/>
      </c>
    </row>
    <row r="1454" spans="6:27">
      <c r="F1454" s="68" t="str">
        <f t="shared" si="366"/>
        <v/>
      </c>
      <c r="G1454" s="62" t="str">
        <f t="shared" si="367"/>
        <v/>
      </c>
      <c r="H1454" s="62" t="str">
        <f t="shared" si="368"/>
        <v/>
      </c>
      <c r="I1454" s="62" t="str">
        <f t="shared" si="369"/>
        <v/>
      </c>
      <c r="J1454" s="69" t="str">
        <f t="shared" si="361"/>
        <v/>
      </c>
      <c r="K1454" s="62" t="str">
        <f t="shared" si="370"/>
        <v/>
      </c>
      <c r="L1454" s="69" t="str">
        <f t="shared" si="362"/>
        <v/>
      </c>
      <c r="M1454" s="62"/>
      <c r="N1454" s="62" t="str">
        <f t="shared" si="360"/>
        <v/>
      </c>
      <c r="O1454" s="62"/>
      <c r="P1454" s="62"/>
      <c r="Q1454" s="62"/>
      <c r="S1454" s="62"/>
      <c r="U1454" s="36" t="str">
        <f t="shared" si="365"/>
        <v/>
      </c>
      <c r="Y1454" s="58" t="str">
        <f t="shared" si="363"/>
        <v/>
      </c>
      <c r="AA1454" s="58" t="str">
        <f t="shared" si="364"/>
        <v/>
      </c>
    </row>
    <row r="1455" spans="6:27">
      <c r="F1455" s="68" t="str">
        <f t="shared" si="366"/>
        <v/>
      </c>
      <c r="G1455" s="62" t="str">
        <f t="shared" si="367"/>
        <v/>
      </c>
      <c r="H1455" s="62" t="str">
        <f t="shared" si="368"/>
        <v/>
      </c>
      <c r="I1455" s="62" t="str">
        <f t="shared" si="369"/>
        <v/>
      </c>
      <c r="J1455" s="69" t="str">
        <f t="shared" si="361"/>
        <v/>
      </c>
      <c r="K1455" s="62" t="str">
        <f t="shared" si="370"/>
        <v/>
      </c>
      <c r="L1455" s="69" t="str">
        <f t="shared" si="362"/>
        <v/>
      </c>
      <c r="M1455" s="62"/>
      <c r="N1455" s="62" t="str">
        <f t="shared" si="360"/>
        <v/>
      </c>
      <c r="O1455" s="62"/>
      <c r="P1455" s="62"/>
      <c r="Q1455" s="62"/>
      <c r="S1455" s="62"/>
      <c r="U1455" s="36" t="str">
        <f t="shared" si="365"/>
        <v/>
      </c>
      <c r="Y1455" s="58" t="str">
        <f t="shared" si="363"/>
        <v/>
      </c>
      <c r="AA1455" s="58" t="str">
        <f t="shared" si="364"/>
        <v/>
      </c>
    </row>
    <row r="1456" spans="6:27">
      <c r="F1456" s="68" t="str">
        <f t="shared" si="366"/>
        <v/>
      </c>
      <c r="G1456" s="62" t="str">
        <f t="shared" si="367"/>
        <v/>
      </c>
      <c r="H1456" s="62" t="str">
        <f t="shared" si="368"/>
        <v/>
      </c>
      <c r="I1456" s="62" t="str">
        <f t="shared" si="369"/>
        <v/>
      </c>
      <c r="J1456" s="69" t="str">
        <f t="shared" si="361"/>
        <v/>
      </c>
      <c r="K1456" s="62" t="str">
        <f t="shared" si="370"/>
        <v/>
      </c>
      <c r="L1456" s="69" t="str">
        <f t="shared" si="362"/>
        <v/>
      </c>
      <c r="M1456" s="62"/>
      <c r="N1456" s="62" t="str">
        <f t="shared" si="360"/>
        <v/>
      </c>
      <c r="O1456" s="62"/>
      <c r="P1456" s="62"/>
      <c r="Q1456" s="62"/>
      <c r="S1456" s="62"/>
      <c r="U1456" s="36" t="str">
        <f t="shared" si="365"/>
        <v/>
      </c>
      <c r="Y1456" s="58" t="str">
        <f t="shared" si="363"/>
        <v/>
      </c>
      <c r="AA1456" s="58" t="str">
        <f t="shared" si="364"/>
        <v/>
      </c>
    </row>
    <row r="1457" spans="6:27">
      <c r="F1457" s="68" t="str">
        <f t="shared" si="366"/>
        <v/>
      </c>
      <c r="G1457" s="62" t="str">
        <f t="shared" si="367"/>
        <v/>
      </c>
      <c r="H1457" s="62" t="str">
        <f t="shared" si="368"/>
        <v/>
      </c>
      <c r="I1457" s="62" t="str">
        <f t="shared" si="369"/>
        <v/>
      </c>
      <c r="J1457" s="69" t="str">
        <f t="shared" si="361"/>
        <v/>
      </c>
      <c r="K1457" s="62" t="str">
        <f t="shared" si="370"/>
        <v/>
      </c>
      <c r="L1457" s="69" t="str">
        <f t="shared" si="362"/>
        <v/>
      </c>
      <c r="M1457" s="62"/>
      <c r="N1457" s="62" t="str">
        <f t="shared" si="360"/>
        <v/>
      </c>
      <c r="O1457" s="62"/>
      <c r="P1457" s="62"/>
      <c r="Q1457" s="62"/>
      <c r="S1457" s="62"/>
      <c r="U1457" s="36" t="str">
        <f t="shared" si="365"/>
        <v/>
      </c>
      <c r="Y1457" s="58" t="str">
        <f t="shared" si="363"/>
        <v/>
      </c>
      <c r="AA1457" s="58" t="str">
        <f t="shared" si="364"/>
        <v/>
      </c>
    </row>
    <row r="1458" spans="6:27">
      <c r="F1458" s="68" t="str">
        <f t="shared" si="366"/>
        <v/>
      </c>
      <c r="G1458" s="62" t="str">
        <f t="shared" si="367"/>
        <v/>
      </c>
      <c r="H1458" s="62" t="str">
        <f t="shared" si="368"/>
        <v/>
      </c>
      <c r="I1458" s="62" t="str">
        <f t="shared" si="369"/>
        <v/>
      </c>
      <c r="J1458" s="69" t="str">
        <f t="shared" si="361"/>
        <v/>
      </c>
      <c r="K1458" s="62" t="str">
        <f t="shared" si="370"/>
        <v/>
      </c>
      <c r="L1458" s="69" t="str">
        <f t="shared" si="362"/>
        <v/>
      </c>
      <c r="M1458" s="62"/>
      <c r="N1458" s="62" t="str">
        <f t="shared" si="360"/>
        <v/>
      </c>
      <c r="O1458" s="62"/>
      <c r="P1458" s="62"/>
      <c r="Q1458" s="62"/>
      <c r="S1458" s="62"/>
      <c r="U1458" s="36" t="str">
        <f t="shared" si="365"/>
        <v/>
      </c>
      <c r="Y1458" s="58" t="str">
        <f t="shared" si="363"/>
        <v/>
      </c>
      <c r="AA1458" s="58" t="str">
        <f t="shared" si="364"/>
        <v/>
      </c>
    </row>
    <row r="1459" spans="6:27">
      <c r="F1459" s="68" t="str">
        <f t="shared" si="366"/>
        <v/>
      </c>
      <c r="G1459" s="62" t="str">
        <f t="shared" si="367"/>
        <v/>
      </c>
      <c r="H1459" s="62" t="str">
        <f t="shared" si="368"/>
        <v/>
      </c>
      <c r="I1459" s="62" t="str">
        <f t="shared" si="369"/>
        <v/>
      </c>
      <c r="J1459" s="69" t="str">
        <f t="shared" si="361"/>
        <v/>
      </c>
      <c r="K1459" s="62" t="str">
        <f t="shared" si="370"/>
        <v/>
      </c>
      <c r="L1459" s="69" t="str">
        <f t="shared" si="362"/>
        <v/>
      </c>
      <c r="M1459" s="62"/>
      <c r="N1459" s="62" t="str">
        <f t="shared" si="360"/>
        <v/>
      </c>
      <c r="O1459" s="62"/>
      <c r="P1459" s="62"/>
      <c r="Q1459" s="62"/>
      <c r="S1459" s="62"/>
      <c r="U1459" s="36" t="str">
        <f t="shared" si="365"/>
        <v/>
      </c>
      <c r="Y1459" s="58" t="str">
        <f t="shared" si="363"/>
        <v/>
      </c>
      <c r="AA1459" s="58" t="str">
        <f t="shared" si="364"/>
        <v/>
      </c>
    </row>
    <row r="1460" spans="6:27">
      <c r="F1460" s="68" t="str">
        <f t="shared" si="366"/>
        <v/>
      </c>
      <c r="G1460" s="62" t="str">
        <f t="shared" si="367"/>
        <v/>
      </c>
      <c r="H1460" s="62" t="str">
        <f t="shared" si="368"/>
        <v/>
      </c>
      <c r="I1460" s="62" t="str">
        <f t="shared" si="369"/>
        <v/>
      </c>
      <c r="J1460" s="69" t="str">
        <f t="shared" si="361"/>
        <v/>
      </c>
      <c r="K1460" s="62" t="str">
        <f t="shared" si="370"/>
        <v/>
      </c>
      <c r="L1460" s="69" t="str">
        <f t="shared" si="362"/>
        <v/>
      </c>
      <c r="M1460" s="62"/>
      <c r="N1460" s="62" t="str">
        <f t="shared" si="360"/>
        <v/>
      </c>
      <c r="O1460" s="62"/>
      <c r="P1460" s="62"/>
      <c r="Q1460" s="62"/>
      <c r="S1460" s="62"/>
      <c r="U1460" s="36" t="str">
        <f t="shared" si="365"/>
        <v/>
      </c>
      <c r="Y1460" s="58" t="str">
        <f t="shared" si="363"/>
        <v/>
      </c>
      <c r="AA1460" s="58" t="str">
        <f t="shared" si="364"/>
        <v/>
      </c>
    </row>
    <row r="1461" spans="6:27">
      <c r="F1461" s="68" t="str">
        <f t="shared" si="366"/>
        <v/>
      </c>
      <c r="G1461" s="62" t="str">
        <f t="shared" si="367"/>
        <v/>
      </c>
      <c r="H1461" s="62" t="str">
        <f t="shared" si="368"/>
        <v/>
      </c>
      <c r="I1461" s="62" t="str">
        <f t="shared" si="369"/>
        <v/>
      </c>
      <c r="J1461" s="69" t="str">
        <f t="shared" si="361"/>
        <v/>
      </c>
      <c r="K1461" s="62" t="str">
        <f t="shared" si="370"/>
        <v/>
      </c>
      <c r="L1461" s="69" t="str">
        <f t="shared" si="362"/>
        <v/>
      </c>
      <c r="M1461" s="62"/>
      <c r="N1461" s="62" t="str">
        <f t="shared" si="360"/>
        <v/>
      </c>
      <c r="O1461" s="62"/>
      <c r="P1461" s="62"/>
      <c r="Q1461" s="62"/>
      <c r="S1461" s="62"/>
      <c r="U1461" s="36" t="str">
        <f t="shared" si="365"/>
        <v/>
      </c>
      <c r="Y1461" s="58" t="str">
        <f t="shared" si="363"/>
        <v/>
      </c>
      <c r="AA1461" s="58" t="str">
        <f t="shared" si="364"/>
        <v/>
      </c>
    </row>
    <row r="1462" spans="6:27">
      <c r="F1462" s="68" t="str">
        <f t="shared" si="366"/>
        <v/>
      </c>
      <c r="G1462" s="62" t="str">
        <f t="shared" si="367"/>
        <v/>
      </c>
      <c r="H1462" s="62" t="str">
        <f t="shared" si="368"/>
        <v/>
      </c>
      <c r="I1462" s="62" t="str">
        <f t="shared" si="369"/>
        <v/>
      </c>
      <c r="J1462" s="69" t="str">
        <f t="shared" si="361"/>
        <v/>
      </c>
      <c r="K1462" s="62" t="str">
        <f t="shared" si="370"/>
        <v/>
      </c>
      <c r="L1462" s="69" t="str">
        <f t="shared" si="362"/>
        <v/>
      </c>
      <c r="M1462" s="62"/>
      <c r="N1462" s="62" t="str">
        <f t="shared" si="360"/>
        <v/>
      </c>
      <c r="O1462" s="62"/>
      <c r="P1462" s="62"/>
      <c r="Q1462" s="62"/>
      <c r="S1462" s="62"/>
      <c r="U1462" s="36" t="str">
        <f t="shared" si="365"/>
        <v/>
      </c>
      <c r="Y1462" s="58" t="str">
        <f t="shared" si="363"/>
        <v/>
      </c>
      <c r="AA1462" s="58" t="str">
        <f t="shared" si="364"/>
        <v/>
      </c>
    </row>
    <row r="1463" spans="6:27">
      <c r="F1463" s="68" t="str">
        <f t="shared" si="366"/>
        <v/>
      </c>
      <c r="G1463" s="62" t="str">
        <f t="shared" si="367"/>
        <v/>
      </c>
      <c r="H1463" s="62" t="str">
        <f t="shared" si="368"/>
        <v/>
      </c>
      <c r="I1463" s="62" t="str">
        <f t="shared" si="369"/>
        <v/>
      </c>
      <c r="J1463" s="69" t="str">
        <f t="shared" si="361"/>
        <v/>
      </c>
      <c r="K1463" s="62" t="str">
        <f t="shared" si="370"/>
        <v/>
      </c>
      <c r="L1463" s="69" t="str">
        <f t="shared" si="362"/>
        <v/>
      </c>
      <c r="M1463" s="62"/>
      <c r="N1463" s="62" t="str">
        <f t="shared" si="360"/>
        <v/>
      </c>
      <c r="O1463" s="62"/>
      <c r="P1463" s="62"/>
      <c r="Q1463" s="62"/>
      <c r="S1463" s="62"/>
      <c r="U1463" s="36" t="str">
        <f t="shared" si="365"/>
        <v/>
      </c>
      <c r="Y1463" s="58" t="str">
        <f t="shared" si="363"/>
        <v/>
      </c>
      <c r="AA1463" s="58" t="str">
        <f t="shared" si="364"/>
        <v/>
      </c>
    </row>
    <row r="1464" spans="6:27">
      <c r="F1464" s="68" t="str">
        <f t="shared" si="366"/>
        <v/>
      </c>
      <c r="G1464" s="62" t="str">
        <f t="shared" si="367"/>
        <v/>
      </c>
      <c r="H1464" s="62" t="str">
        <f t="shared" si="368"/>
        <v/>
      </c>
      <c r="I1464" s="62" t="str">
        <f t="shared" si="369"/>
        <v/>
      </c>
      <c r="J1464" s="69" t="str">
        <f t="shared" si="361"/>
        <v/>
      </c>
      <c r="K1464" s="62" t="str">
        <f t="shared" si="370"/>
        <v/>
      </c>
      <c r="L1464" s="69" t="str">
        <f t="shared" si="362"/>
        <v/>
      </c>
      <c r="M1464" s="62"/>
      <c r="N1464" s="62" t="str">
        <f t="shared" si="360"/>
        <v/>
      </c>
      <c r="O1464" s="62"/>
      <c r="P1464" s="62"/>
      <c r="Q1464" s="62"/>
      <c r="S1464" s="62"/>
      <c r="U1464" s="36" t="str">
        <f t="shared" si="365"/>
        <v/>
      </c>
      <c r="Y1464" s="58" t="str">
        <f t="shared" si="363"/>
        <v/>
      </c>
      <c r="AA1464" s="58" t="str">
        <f t="shared" si="364"/>
        <v/>
      </c>
    </row>
    <row r="1465" spans="6:27">
      <c r="F1465" s="68" t="str">
        <f t="shared" si="366"/>
        <v/>
      </c>
      <c r="G1465" s="62" t="str">
        <f t="shared" si="367"/>
        <v/>
      </c>
      <c r="H1465" s="62" t="str">
        <f t="shared" si="368"/>
        <v/>
      </c>
      <c r="I1465" s="62" t="str">
        <f t="shared" si="369"/>
        <v/>
      </c>
      <c r="J1465" s="69" t="str">
        <f t="shared" si="361"/>
        <v/>
      </c>
      <c r="K1465" s="62" t="str">
        <f t="shared" si="370"/>
        <v/>
      </c>
      <c r="L1465" s="69" t="str">
        <f t="shared" si="362"/>
        <v/>
      </c>
      <c r="M1465" s="62"/>
      <c r="N1465" s="62" t="str">
        <f t="shared" si="360"/>
        <v/>
      </c>
      <c r="O1465" s="62"/>
      <c r="P1465" s="62"/>
      <c r="Q1465" s="62"/>
      <c r="S1465" s="62"/>
      <c r="U1465" s="36" t="str">
        <f t="shared" si="365"/>
        <v/>
      </c>
      <c r="Y1465" s="58" t="str">
        <f t="shared" si="363"/>
        <v/>
      </c>
      <c r="AA1465" s="58" t="str">
        <f t="shared" si="364"/>
        <v/>
      </c>
    </row>
    <row r="1466" spans="6:27">
      <c r="F1466" s="68" t="str">
        <f t="shared" si="366"/>
        <v/>
      </c>
      <c r="G1466" s="62" t="str">
        <f t="shared" si="367"/>
        <v/>
      </c>
      <c r="H1466" s="62" t="str">
        <f t="shared" si="368"/>
        <v/>
      </c>
      <c r="I1466" s="62" t="str">
        <f t="shared" si="369"/>
        <v/>
      </c>
      <c r="J1466" s="69" t="str">
        <f t="shared" si="361"/>
        <v/>
      </c>
      <c r="K1466" s="62" t="str">
        <f t="shared" si="370"/>
        <v/>
      </c>
      <c r="L1466" s="69" t="str">
        <f t="shared" si="362"/>
        <v/>
      </c>
      <c r="M1466" s="62"/>
      <c r="N1466" s="62" t="str">
        <f t="shared" si="360"/>
        <v/>
      </c>
      <c r="O1466" s="62"/>
      <c r="P1466" s="62"/>
      <c r="Q1466" s="62"/>
      <c r="S1466" s="62"/>
      <c r="U1466" s="36" t="str">
        <f t="shared" si="365"/>
        <v/>
      </c>
      <c r="Y1466" s="58" t="str">
        <f t="shared" si="363"/>
        <v/>
      </c>
      <c r="AA1466" s="58" t="str">
        <f t="shared" si="364"/>
        <v/>
      </c>
    </row>
    <row r="1467" spans="6:27">
      <c r="F1467" s="68" t="str">
        <f t="shared" si="366"/>
        <v/>
      </c>
      <c r="G1467" s="62" t="str">
        <f t="shared" si="367"/>
        <v/>
      </c>
      <c r="H1467" s="62" t="str">
        <f t="shared" si="368"/>
        <v/>
      </c>
      <c r="I1467" s="62" t="str">
        <f t="shared" si="369"/>
        <v/>
      </c>
      <c r="J1467" s="69" t="str">
        <f t="shared" si="361"/>
        <v/>
      </c>
      <c r="K1467" s="62" t="str">
        <f t="shared" si="370"/>
        <v/>
      </c>
      <c r="L1467" s="69" t="str">
        <f t="shared" si="362"/>
        <v/>
      </c>
      <c r="M1467" s="62"/>
      <c r="N1467" s="62" t="str">
        <f t="shared" si="360"/>
        <v/>
      </c>
      <c r="O1467" s="62"/>
      <c r="P1467" s="62"/>
      <c r="Q1467" s="62"/>
      <c r="S1467" s="62"/>
      <c r="U1467" s="36" t="str">
        <f t="shared" si="365"/>
        <v/>
      </c>
      <c r="Y1467" s="58" t="str">
        <f t="shared" si="363"/>
        <v/>
      </c>
      <c r="AA1467" s="58" t="str">
        <f t="shared" si="364"/>
        <v/>
      </c>
    </row>
    <row r="1468" spans="6:27">
      <c r="F1468" s="68" t="str">
        <f t="shared" si="366"/>
        <v/>
      </c>
      <c r="G1468" s="62" t="str">
        <f t="shared" si="367"/>
        <v/>
      </c>
      <c r="H1468" s="62" t="str">
        <f t="shared" si="368"/>
        <v/>
      </c>
      <c r="I1468" s="62" t="str">
        <f t="shared" si="369"/>
        <v/>
      </c>
      <c r="J1468" s="69" t="str">
        <f t="shared" si="361"/>
        <v/>
      </c>
      <c r="K1468" s="62" t="str">
        <f t="shared" si="370"/>
        <v/>
      </c>
      <c r="L1468" s="69" t="str">
        <f t="shared" si="362"/>
        <v/>
      </c>
      <c r="M1468" s="62"/>
      <c r="N1468" s="62" t="str">
        <f t="shared" si="360"/>
        <v/>
      </c>
      <c r="O1468" s="62"/>
      <c r="P1468" s="62"/>
      <c r="Q1468" s="62"/>
      <c r="S1468" s="62"/>
      <c r="U1468" s="36" t="str">
        <f t="shared" si="365"/>
        <v/>
      </c>
      <c r="Y1468" s="58" t="str">
        <f t="shared" si="363"/>
        <v/>
      </c>
      <c r="AA1468" s="58" t="str">
        <f t="shared" si="364"/>
        <v/>
      </c>
    </row>
    <row r="1469" spans="6:27">
      <c r="F1469" s="68" t="str">
        <f t="shared" si="366"/>
        <v/>
      </c>
      <c r="G1469" s="62" t="str">
        <f t="shared" si="367"/>
        <v/>
      </c>
      <c r="H1469" s="62" t="str">
        <f t="shared" si="368"/>
        <v/>
      </c>
      <c r="I1469" s="62" t="str">
        <f t="shared" si="369"/>
        <v/>
      </c>
      <c r="J1469" s="69" t="str">
        <f t="shared" si="361"/>
        <v/>
      </c>
      <c r="K1469" s="62" t="str">
        <f t="shared" si="370"/>
        <v/>
      </c>
      <c r="L1469" s="69" t="str">
        <f t="shared" si="362"/>
        <v/>
      </c>
      <c r="M1469" s="62"/>
      <c r="N1469" s="62" t="str">
        <f t="shared" si="360"/>
        <v/>
      </c>
      <c r="O1469" s="62"/>
      <c r="P1469" s="62"/>
      <c r="Q1469" s="62"/>
      <c r="S1469" s="62"/>
      <c r="U1469" s="36" t="str">
        <f t="shared" si="365"/>
        <v/>
      </c>
      <c r="Y1469" s="58" t="str">
        <f t="shared" si="363"/>
        <v/>
      </c>
      <c r="AA1469" s="58" t="str">
        <f t="shared" si="364"/>
        <v/>
      </c>
    </row>
    <row r="1470" spans="6:27">
      <c r="F1470" s="68" t="str">
        <f t="shared" si="366"/>
        <v/>
      </c>
      <c r="G1470" s="62" t="str">
        <f t="shared" si="367"/>
        <v/>
      </c>
      <c r="H1470" s="62" t="str">
        <f t="shared" si="368"/>
        <v/>
      </c>
      <c r="I1470" s="62" t="str">
        <f t="shared" si="369"/>
        <v/>
      </c>
      <c r="J1470" s="69" t="str">
        <f t="shared" si="361"/>
        <v/>
      </c>
      <c r="K1470" s="62" t="str">
        <f t="shared" si="370"/>
        <v/>
      </c>
      <c r="L1470" s="69" t="str">
        <f t="shared" si="362"/>
        <v/>
      </c>
      <c r="M1470" s="62"/>
      <c r="N1470" s="62" t="str">
        <f t="shared" si="360"/>
        <v/>
      </c>
      <c r="O1470" s="62"/>
      <c r="P1470" s="62"/>
      <c r="Q1470" s="62"/>
      <c r="S1470" s="62"/>
      <c r="U1470" s="36" t="str">
        <f t="shared" si="365"/>
        <v/>
      </c>
      <c r="Y1470" s="58" t="str">
        <f t="shared" si="363"/>
        <v/>
      </c>
      <c r="AA1470" s="58" t="str">
        <f t="shared" si="364"/>
        <v/>
      </c>
    </row>
    <row r="1471" spans="6:27">
      <c r="F1471" s="68" t="str">
        <f t="shared" si="366"/>
        <v/>
      </c>
      <c r="G1471" s="62" t="str">
        <f t="shared" si="367"/>
        <v/>
      </c>
      <c r="H1471" s="62" t="str">
        <f t="shared" si="368"/>
        <v/>
      </c>
      <c r="I1471" s="62" t="str">
        <f t="shared" si="369"/>
        <v/>
      </c>
      <c r="J1471" s="69" t="str">
        <f t="shared" si="361"/>
        <v/>
      </c>
      <c r="K1471" s="62" t="str">
        <f t="shared" si="370"/>
        <v/>
      </c>
      <c r="L1471" s="69" t="str">
        <f t="shared" si="362"/>
        <v/>
      </c>
      <c r="M1471" s="62"/>
      <c r="N1471" s="62" t="str">
        <f t="shared" si="360"/>
        <v/>
      </c>
      <c r="O1471" s="62"/>
      <c r="P1471" s="62"/>
      <c r="Q1471" s="62"/>
      <c r="S1471" s="62"/>
      <c r="U1471" s="36" t="str">
        <f t="shared" si="365"/>
        <v/>
      </c>
      <c r="Y1471" s="58" t="str">
        <f t="shared" si="363"/>
        <v/>
      </c>
      <c r="AA1471" s="58" t="str">
        <f t="shared" si="364"/>
        <v/>
      </c>
    </row>
    <row r="1472" spans="6:27">
      <c r="F1472" s="68" t="str">
        <f t="shared" si="366"/>
        <v/>
      </c>
      <c r="G1472" s="62" t="str">
        <f t="shared" si="367"/>
        <v/>
      </c>
      <c r="H1472" s="62" t="str">
        <f t="shared" si="368"/>
        <v/>
      </c>
      <c r="I1472" s="62" t="str">
        <f t="shared" si="369"/>
        <v/>
      </c>
      <c r="J1472" s="69" t="str">
        <f t="shared" si="361"/>
        <v/>
      </c>
      <c r="K1472" s="62" t="str">
        <f t="shared" si="370"/>
        <v/>
      </c>
      <c r="L1472" s="69" t="str">
        <f t="shared" si="362"/>
        <v/>
      </c>
      <c r="M1472" s="62"/>
      <c r="N1472" s="62" t="str">
        <f t="shared" si="360"/>
        <v/>
      </c>
      <c r="O1472" s="62"/>
      <c r="P1472" s="62"/>
      <c r="Q1472" s="62"/>
      <c r="S1472" s="62"/>
      <c r="U1472" s="36" t="str">
        <f t="shared" si="365"/>
        <v/>
      </c>
      <c r="Y1472" s="58" t="str">
        <f t="shared" si="363"/>
        <v/>
      </c>
      <c r="AA1472" s="58" t="str">
        <f t="shared" si="364"/>
        <v/>
      </c>
    </row>
    <row r="1473" spans="6:27">
      <c r="F1473" s="68" t="str">
        <f t="shared" si="366"/>
        <v/>
      </c>
      <c r="G1473" s="62" t="str">
        <f t="shared" si="367"/>
        <v/>
      </c>
      <c r="H1473" s="62" t="str">
        <f t="shared" si="368"/>
        <v/>
      </c>
      <c r="I1473" s="62" t="str">
        <f t="shared" si="369"/>
        <v/>
      </c>
      <c r="J1473" s="69" t="str">
        <f t="shared" si="361"/>
        <v/>
      </c>
      <c r="K1473" s="62" t="str">
        <f t="shared" si="370"/>
        <v/>
      </c>
      <c r="L1473" s="69" t="str">
        <f t="shared" si="362"/>
        <v/>
      </c>
      <c r="M1473" s="62"/>
      <c r="N1473" s="62" t="str">
        <f t="shared" ref="N1473:N1490" si="371">IF(F1473="","",G1473-K1473)</f>
        <v/>
      </c>
      <c r="O1473" s="62"/>
      <c r="P1473" s="62"/>
      <c r="Q1473" s="62"/>
      <c r="S1473" s="62"/>
      <c r="U1473" s="36" t="str">
        <f t="shared" si="365"/>
        <v/>
      </c>
      <c r="Y1473" s="58" t="str">
        <f t="shared" si="363"/>
        <v/>
      </c>
      <c r="AA1473" s="58" t="str">
        <f t="shared" si="364"/>
        <v/>
      </c>
    </row>
    <row r="1474" spans="6:27">
      <c r="F1474" s="68" t="str">
        <f t="shared" si="366"/>
        <v/>
      </c>
      <c r="G1474" s="62" t="str">
        <f t="shared" si="367"/>
        <v/>
      </c>
      <c r="H1474" s="62" t="str">
        <f t="shared" si="368"/>
        <v/>
      </c>
      <c r="I1474" s="62" t="str">
        <f t="shared" si="369"/>
        <v/>
      </c>
      <c r="J1474" s="69" t="str">
        <f t="shared" si="361"/>
        <v/>
      </c>
      <c r="K1474" s="62" t="str">
        <f t="shared" si="370"/>
        <v/>
      </c>
      <c r="L1474" s="69" t="str">
        <f t="shared" si="362"/>
        <v/>
      </c>
      <c r="M1474" s="62"/>
      <c r="N1474" s="62" t="str">
        <f t="shared" si="371"/>
        <v/>
      </c>
      <c r="O1474" s="62"/>
      <c r="P1474" s="62"/>
      <c r="Q1474" s="62"/>
      <c r="S1474" s="62"/>
      <c r="U1474" s="36" t="str">
        <f t="shared" si="365"/>
        <v/>
      </c>
      <c r="Y1474" s="58" t="str">
        <f t="shared" si="363"/>
        <v/>
      </c>
      <c r="AA1474" s="58" t="str">
        <f t="shared" si="364"/>
        <v/>
      </c>
    </row>
    <row r="1475" spans="6:27">
      <c r="F1475" s="68" t="str">
        <f t="shared" si="366"/>
        <v/>
      </c>
      <c r="G1475" s="62" t="str">
        <f t="shared" si="367"/>
        <v/>
      </c>
      <c r="H1475" s="62" t="str">
        <f t="shared" si="368"/>
        <v/>
      </c>
      <c r="I1475" s="62" t="str">
        <f t="shared" si="369"/>
        <v/>
      </c>
      <c r="J1475" s="69" t="str">
        <f t="shared" si="361"/>
        <v/>
      </c>
      <c r="K1475" s="62" t="str">
        <f t="shared" si="370"/>
        <v/>
      </c>
      <c r="L1475" s="69" t="str">
        <f t="shared" si="362"/>
        <v/>
      </c>
      <c r="M1475" s="62"/>
      <c r="N1475" s="62" t="str">
        <f t="shared" si="371"/>
        <v/>
      </c>
      <c r="O1475" s="62"/>
      <c r="P1475" s="62"/>
      <c r="Q1475" s="62"/>
      <c r="S1475" s="62"/>
      <c r="U1475" s="36" t="str">
        <f t="shared" si="365"/>
        <v/>
      </c>
      <c r="Y1475" s="58" t="str">
        <f t="shared" si="363"/>
        <v/>
      </c>
      <c r="AA1475" s="58" t="str">
        <f t="shared" si="364"/>
        <v/>
      </c>
    </row>
    <row r="1476" spans="6:27">
      <c r="F1476" s="68" t="str">
        <f t="shared" si="366"/>
        <v/>
      </c>
      <c r="G1476" s="62" t="str">
        <f t="shared" si="367"/>
        <v/>
      </c>
      <c r="H1476" s="62" t="str">
        <f t="shared" si="368"/>
        <v/>
      </c>
      <c r="I1476" s="62" t="str">
        <f t="shared" si="369"/>
        <v/>
      </c>
      <c r="J1476" s="69" t="str">
        <f t="shared" si="361"/>
        <v/>
      </c>
      <c r="K1476" s="62" t="str">
        <f t="shared" si="370"/>
        <v/>
      </c>
      <c r="L1476" s="69" t="str">
        <f t="shared" si="362"/>
        <v/>
      </c>
      <c r="M1476" s="62"/>
      <c r="N1476" s="62" t="str">
        <f t="shared" si="371"/>
        <v/>
      </c>
      <c r="O1476" s="62"/>
      <c r="P1476" s="62"/>
      <c r="Q1476" s="62"/>
      <c r="S1476" s="62"/>
      <c r="U1476" s="36" t="str">
        <f t="shared" si="365"/>
        <v/>
      </c>
      <c r="Y1476" s="58" t="str">
        <f t="shared" si="363"/>
        <v/>
      </c>
      <c r="AA1476" s="58" t="str">
        <f t="shared" si="364"/>
        <v/>
      </c>
    </row>
    <row r="1477" spans="6:27">
      <c r="F1477" s="68" t="str">
        <f t="shared" si="366"/>
        <v/>
      </c>
      <c r="G1477" s="62" t="str">
        <f t="shared" si="367"/>
        <v/>
      </c>
      <c r="H1477" s="62" t="str">
        <f t="shared" si="368"/>
        <v/>
      </c>
      <c r="I1477" s="62" t="str">
        <f t="shared" si="369"/>
        <v/>
      </c>
      <c r="J1477" s="69" t="str">
        <f t="shared" si="361"/>
        <v/>
      </c>
      <c r="K1477" s="62" t="str">
        <f t="shared" si="370"/>
        <v/>
      </c>
      <c r="L1477" s="69" t="str">
        <f t="shared" si="362"/>
        <v/>
      </c>
      <c r="M1477" s="62"/>
      <c r="N1477" s="62" t="str">
        <f t="shared" si="371"/>
        <v/>
      </c>
      <c r="O1477" s="62"/>
      <c r="P1477" s="62"/>
      <c r="Q1477" s="62"/>
      <c r="S1477" s="62"/>
      <c r="U1477" s="36" t="str">
        <f t="shared" si="365"/>
        <v/>
      </c>
      <c r="Y1477" s="58" t="str">
        <f t="shared" si="363"/>
        <v/>
      </c>
      <c r="AA1477" s="58" t="str">
        <f t="shared" si="364"/>
        <v/>
      </c>
    </row>
    <row r="1478" spans="6:27">
      <c r="F1478" s="68" t="str">
        <f t="shared" si="366"/>
        <v/>
      </c>
      <c r="G1478" s="62" t="str">
        <f t="shared" si="367"/>
        <v/>
      </c>
      <c r="H1478" s="62" t="str">
        <f t="shared" si="368"/>
        <v/>
      </c>
      <c r="I1478" s="62" t="str">
        <f t="shared" si="369"/>
        <v/>
      </c>
      <c r="J1478" s="69" t="str">
        <f t="shared" si="361"/>
        <v/>
      </c>
      <c r="K1478" s="62" t="str">
        <f t="shared" si="370"/>
        <v/>
      </c>
      <c r="L1478" s="69" t="str">
        <f t="shared" si="362"/>
        <v/>
      </c>
      <c r="M1478" s="62"/>
      <c r="N1478" s="62" t="str">
        <f t="shared" si="371"/>
        <v/>
      </c>
      <c r="O1478" s="62"/>
      <c r="P1478" s="62"/>
      <c r="Q1478" s="62"/>
      <c r="S1478" s="62"/>
      <c r="U1478" s="36" t="str">
        <f t="shared" si="365"/>
        <v/>
      </c>
      <c r="Y1478" s="58" t="str">
        <f t="shared" si="363"/>
        <v/>
      </c>
      <c r="AA1478" s="58" t="str">
        <f t="shared" si="364"/>
        <v/>
      </c>
    </row>
    <row r="1479" spans="6:27">
      <c r="F1479" s="68" t="str">
        <f t="shared" si="366"/>
        <v/>
      </c>
      <c r="G1479" s="62" t="str">
        <f t="shared" si="367"/>
        <v/>
      </c>
      <c r="H1479" s="62" t="str">
        <f t="shared" si="368"/>
        <v/>
      </c>
      <c r="I1479" s="62" t="str">
        <f t="shared" si="369"/>
        <v/>
      </c>
      <c r="J1479" s="69" t="str">
        <f t="shared" si="361"/>
        <v/>
      </c>
      <c r="K1479" s="62" t="str">
        <f t="shared" si="370"/>
        <v/>
      </c>
      <c r="L1479" s="69" t="str">
        <f t="shared" si="362"/>
        <v/>
      </c>
      <c r="M1479" s="62"/>
      <c r="N1479" s="62" t="str">
        <f t="shared" si="371"/>
        <v/>
      </c>
      <c r="O1479" s="62"/>
      <c r="P1479" s="62"/>
      <c r="Q1479" s="62"/>
      <c r="S1479" s="62"/>
      <c r="U1479" s="36" t="str">
        <f t="shared" si="365"/>
        <v/>
      </c>
      <c r="Y1479" s="58" t="str">
        <f t="shared" si="363"/>
        <v/>
      </c>
      <c r="AA1479" s="58" t="str">
        <f t="shared" si="364"/>
        <v/>
      </c>
    </row>
    <row r="1480" spans="6:27">
      <c r="F1480" s="68" t="str">
        <f t="shared" si="366"/>
        <v/>
      </c>
      <c r="G1480" s="62" t="str">
        <f t="shared" si="367"/>
        <v/>
      </c>
      <c r="H1480" s="62" t="str">
        <f t="shared" si="368"/>
        <v/>
      </c>
      <c r="I1480" s="62" t="str">
        <f t="shared" si="369"/>
        <v/>
      </c>
      <c r="J1480" s="69" t="str">
        <f t="shared" si="361"/>
        <v/>
      </c>
      <c r="K1480" s="62" t="str">
        <f t="shared" si="370"/>
        <v/>
      </c>
      <c r="L1480" s="69" t="str">
        <f t="shared" si="362"/>
        <v/>
      </c>
      <c r="M1480" s="62"/>
      <c r="N1480" s="62" t="str">
        <f t="shared" si="371"/>
        <v/>
      </c>
      <c r="O1480" s="62"/>
      <c r="P1480" s="62"/>
      <c r="Q1480" s="62"/>
      <c r="S1480" s="62"/>
      <c r="U1480" s="36" t="str">
        <f t="shared" si="365"/>
        <v/>
      </c>
      <c r="Y1480" s="58" t="str">
        <f t="shared" si="363"/>
        <v/>
      </c>
      <c r="AA1480" s="58" t="str">
        <f t="shared" si="364"/>
        <v/>
      </c>
    </row>
    <row r="1481" spans="6:27">
      <c r="F1481" s="68" t="str">
        <f t="shared" si="366"/>
        <v/>
      </c>
      <c r="G1481" s="62" t="str">
        <f t="shared" si="367"/>
        <v/>
      </c>
      <c r="H1481" s="62" t="str">
        <f t="shared" si="368"/>
        <v/>
      </c>
      <c r="I1481" s="62" t="str">
        <f t="shared" si="369"/>
        <v/>
      </c>
      <c r="J1481" s="69" t="str">
        <f t="shared" ref="J1481:J1544" si="372">IF(F1481="","",J1480+I1481)</f>
        <v/>
      </c>
      <c r="K1481" s="62" t="str">
        <f t="shared" si="370"/>
        <v/>
      </c>
      <c r="L1481" s="69" t="str">
        <f t="shared" ref="L1481:L1544" si="373">IF(F1481="","",L1480+K1481)</f>
        <v/>
      </c>
      <c r="M1481" s="62"/>
      <c r="N1481" s="62" t="str">
        <f t="shared" si="371"/>
        <v/>
      </c>
      <c r="O1481" s="62"/>
      <c r="P1481" s="62"/>
      <c r="Q1481" s="62"/>
      <c r="S1481" s="62"/>
      <c r="U1481" s="36" t="str">
        <f t="shared" si="365"/>
        <v/>
      </c>
      <c r="Y1481" s="58" t="str">
        <f t="shared" ref="Y1481:Y1544" si="374">IF(U1481="","",Y1480+X1481)</f>
        <v/>
      </c>
      <c r="AA1481" s="58" t="str">
        <f t="shared" ref="AA1481:AA1544" si="375">IF(U1481="","",AA1480+Z1481)</f>
        <v/>
      </c>
    </row>
    <row r="1482" spans="6:27">
      <c r="F1482" s="68" t="str">
        <f t="shared" si="366"/>
        <v/>
      </c>
      <c r="G1482" s="62" t="str">
        <f t="shared" si="367"/>
        <v/>
      </c>
      <c r="H1482" s="62" t="str">
        <f t="shared" si="368"/>
        <v/>
      </c>
      <c r="I1482" s="62" t="str">
        <f t="shared" si="369"/>
        <v/>
      </c>
      <c r="J1482" s="69" t="str">
        <f t="shared" si="372"/>
        <v/>
      </c>
      <c r="K1482" s="62" t="str">
        <f t="shared" si="370"/>
        <v/>
      </c>
      <c r="L1482" s="69" t="str">
        <f t="shared" si="373"/>
        <v/>
      </c>
      <c r="M1482" s="62"/>
      <c r="N1482" s="62" t="str">
        <f t="shared" si="371"/>
        <v/>
      </c>
      <c r="O1482" s="62"/>
      <c r="P1482" s="62"/>
      <c r="Q1482" s="62"/>
      <c r="S1482" s="62"/>
      <c r="U1482" s="36" t="str">
        <f t="shared" ref="U1482:U1490" si="376">IF(U1481="","",IF(($D$8*12)+1&gt;U1481+1,U1481+1,""))</f>
        <v/>
      </c>
      <c r="Y1482" s="58" t="str">
        <f t="shared" si="374"/>
        <v/>
      </c>
      <c r="AA1482" s="58" t="str">
        <f t="shared" si="375"/>
        <v/>
      </c>
    </row>
    <row r="1483" spans="6:27">
      <c r="F1483" s="68" t="str">
        <f t="shared" ref="F1483:F1546" si="377">IF(N1482&lt;0,"",IF(F1482="","",IF(($C$8*12)+1&gt;F1482+1,F1482+1,"")))</f>
        <v/>
      </c>
      <c r="G1483" s="62" t="str">
        <f t="shared" ref="G1483:G1490" si="378">IF(F1483="","",N1482)</f>
        <v/>
      </c>
      <c r="H1483" s="62" t="str">
        <f t="shared" ref="H1483:H1490" si="379">IF(F1483="","",H1482)</f>
        <v/>
      </c>
      <c r="I1483" s="62" t="str">
        <f t="shared" ref="I1483:I1490" si="380">IF(F1483="","",($C$7/12)*G1483)</f>
        <v/>
      </c>
      <c r="J1483" s="69" t="str">
        <f t="shared" si="372"/>
        <v/>
      </c>
      <c r="K1483" s="62" t="str">
        <f t="shared" ref="K1483:K1490" si="381">IF(F1483="","",H1483-I1483)</f>
        <v/>
      </c>
      <c r="L1483" s="69" t="str">
        <f t="shared" si="373"/>
        <v/>
      </c>
      <c r="M1483" s="62"/>
      <c r="N1483" s="62" t="str">
        <f t="shared" si="371"/>
        <v/>
      </c>
      <c r="O1483" s="62"/>
      <c r="P1483" s="62"/>
      <c r="Q1483" s="62"/>
      <c r="S1483" s="62"/>
      <c r="U1483" s="36" t="str">
        <f t="shared" si="376"/>
        <v/>
      </c>
      <c r="Y1483" s="58" t="str">
        <f t="shared" si="374"/>
        <v/>
      </c>
      <c r="AA1483" s="58" t="str">
        <f t="shared" si="375"/>
        <v/>
      </c>
    </row>
    <row r="1484" spans="6:27">
      <c r="F1484" s="68" t="str">
        <f t="shared" si="377"/>
        <v/>
      </c>
      <c r="G1484" s="62" t="str">
        <f t="shared" si="378"/>
        <v/>
      </c>
      <c r="H1484" s="62" t="str">
        <f t="shared" si="379"/>
        <v/>
      </c>
      <c r="I1484" s="62" t="str">
        <f t="shared" si="380"/>
        <v/>
      </c>
      <c r="J1484" s="69" t="str">
        <f t="shared" si="372"/>
        <v/>
      </c>
      <c r="K1484" s="62" t="str">
        <f t="shared" si="381"/>
        <v/>
      </c>
      <c r="L1484" s="69" t="str">
        <f t="shared" si="373"/>
        <v/>
      </c>
      <c r="M1484" s="62"/>
      <c r="N1484" s="62" t="str">
        <f t="shared" si="371"/>
        <v/>
      </c>
      <c r="O1484" s="62"/>
      <c r="P1484" s="62"/>
      <c r="Q1484" s="62"/>
      <c r="S1484" s="62"/>
      <c r="U1484" s="36" t="str">
        <f t="shared" si="376"/>
        <v/>
      </c>
      <c r="Y1484" s="58" t="str">
        <f t="shared" si="374"/>
        <v/>
      </c>
      <c r="AA1484" s="58" t="str">
        <f t="shared" si="375"/>
        <v/>
      </c>
    </row>
    <row r="1485" spans="6:27">
      <c r="F1485" s="68" t="str">
        <f t="shared" si="377"/>
        <v/>
      </c>
      <c r="G1485" s="62" t="str">
        <f t="shared" si="378"/>
        <v/>
      </c>
      <c r="H1485" s="62" t="str">
        <f t="shared" si="379"/>
        <v/>
      </c>
      <c r="I1485" s="62" t="str">
        <f t="shared" si="380"/>
        <v/>
      </c>
      <c r="J1485" s="69" t="str">
        <f t="shared" si="372"/>
        <v/>
      </c>
      <c r="K1485" s="62" t="str">
        <f t="shared" si="381"/>
        <v/>
      </c>
      <c r="L1485" s="69" t="str">
        <f t="shared" si="373"/>
        <v/>
      </c>
      <c r="M1485" s="62"/>
      <c r="N1485" s="62" t="str">
        <f t="shared" si="371"/>
        <v/>
      </c>
      <c r="O1485" s="62"/>
      <c r="P1485" s="62"/>
      <c r="Q1485" s="62"/>
      <c r="S1485" s="62"/>
      <c r="U1485" s="36" t="str">
        <f t="shared" si="376"/>
        <v/>
      </c>
      <c r="Y1485" s="58" t="str">
        <f t="shared" si="374"/>
        <v/>
      </c>
      <c r="AA1485" s="58" t="str">
        <f t="shared" si="375"/>
        <v/>
      </c>
    </row>
    <row r="1486" spans="6:27">
      <c r="F1486" s="68" t="str">
        <f t="shared" si="377"/>
        <v/>
      </c>
      <c r="G1486" s="62" t="str">
        <f t="shared" si="378"/>
        <v/>
      </c>
      <c r="H1486" s="62" t="str">
        <f t="shared" si="379"/>
        <v/>
      </c>
      <c r="I1486" s="62" t="str">
        <f t="shared" si="380"/>
        <v/>
      </c>
      <c r="J1486" s="69" t="str">
        <f t="shared" si="372"/>
        <v/>
      </c>
      <c r="K1486" s="62" t="str">
        <f t="shared" si="381"/>
        <v/>
      </c>
      <c r="L1486" s="69" t="str">
        <f t="shared" si="373"/>
        <v/>
      </c>
      <c r="M1486" s="62"/>
      <c r="N1486" s="62" t="str">
        <f t="shared" si="371"/>
        <v/>
      </c>
      <c r="O1486" s="62"/>
      <c r="P1486" s="62"/>
      <c r="Q1486" s="62"/>
      <c r="S1486" s="62"/>
      <c r="U1486" s="36" t="str">
        <f t="shared" si="376"/>
        <v/>
      </c>
      <c r="Y1486" s="58" t="str">
        <f t="shared" si="374"/>
        <v/>
      </c>
      <c r="AA1486" s="58" t="str">
        <f t="shared" si="375"/>
        <v/>
      </c>
    </row>
    <row r="1487" spans="6:27">
      <c r="F1487" s="68" t="str">
        <f t="shared" si="377"/>
        <v/>
      </c>
      <c r="G1487" s="62" t="str">
        <f t="shared" si="378"/>
        <v/>
      </c>
      <c r="H1487" s="62" t="str">
        <f t="shared" si="379"/>
        <v/>
      </c>
      <c r="I1487" s="62" t="str">
        <f t="shared" si="380"/>
        <v/>
      </c>
      <c r="J1487" s="69" t="str">
        <f t="shared" si="372"/>
        <v/>
      </c>
      <c r="K1487" s="62" t="str">
        <f t="shared" si="381"/>
        <v/>
      </c>
      <c r="L1487" s="69" t="str">
        <f t="shared" si="373"/>
        <v/>
      </c>
      <c r="M1487" s="62"/>
      <c r="N1487" s="62" t="str">
        <f t="shared" si="371"/>
        <v/>
      </c>
      <c r="O1487" s="62"/>
      <c r="P1487" s="62"/>
      <c r="Q1487" s="62"/>
      <c r="S1487" s="62"/>
      <c r="U1487" s="36" t="str">
        <f t="shared" si="376"/>
        <v/>
      </c>
      <c r="Y1487" s="58" t="str">
        <f t="shared" si="374"/>
        <v/>
      </c>
      <c r="AA1487" s="58" t="str">
        <f t="shared" si="375"/>
        <v/>
      </c>
    </row>
    <row r="1488" spans="6:27">
      <c r="F1488" s="68" t="str">
        <f t="shared" si="377"/>
        <v/>
      </c>
      <c r="G1488" s="62" t="str">
        <f t="shared" si="378"/>
        <v/>
      </c>
      <c r="H1488" s="62" t="str">
        <f t="shared" si="379"/>
        <v/>
      </c>
      <c r="I1488" s="62" t="str">
        <f t="shared" si="380"/>
        <v/>
      </c>
      <c r="J1488" s="69" t="str">
        <f t="shared" si="372"/>
        <v/>
      </c>
      <c r="K1488" s="62" t="str">
        <f t="shared" si="381"/>
        <v/>
      </c>
      <c r="L1488" s="69" t="str">
        <f t="shared" si="373"/>
        <v/>
      </c>
      <c r="M1488" s="62"/>
      <c r="N1488" s="62" t="str">
        <f t="shared" si="371"/>
        <v/>
      </c>
      <c r="O1488" s="62"/>
      <c r="P1488" s="62"/>
      <c r="Q1488" s="62"/>
      <c r="S1488" s="62"/>
      <c r="U1488" s="36" t="str">
        <f t="shared" si="376"/>
        <v/>
      </c>
      <c r="Y1488" s="58" t="str">
        <f t="shared" si="374"/>
        <v/>
      </c>
      <c r="AA1488" s="58" t="str">
        <f t="shared" si="375"/>
        <v/>
      </c>
    </row>
    <row r="1489" spans="6:27">
      <c r="F1489" s="68" t="str">
        <f t="shared" si="377"/>
        <v/>
      </c>
      <c r="G1489" s="62" t="str">
        <f t="shared" si="378"/>
        <v/>
      </c>
      <c r="H1489" s="62" t="str">
        <f t="shared" si="379"/>
        <v/>
      </c>
      <c r="I1489" s="62" t="str">
        <f t="shared" si="380"/>
        <v/>
      </c>
      <c r="J1489" s="69" t="str">
        <f t="shared" si="372"/>
        <v/>
      </c>
      <c r="K1489" s="62" t="str">
        <f t="shared" si="381"/>
        <v/>
      </c>
      <c r="L1489" s="69" t="str">
        <f t="shared" si="373"/>
        <v/>
      </c>
      <c r="M1489" s="62"/>
      <c r="N1489" s="62" t="str">
        <f t="shared" si="371"/>
        <v/>
      </c>
      <c r="O1489" s="62"/>
      <c r="P1489" s="62"/>
      <c r="Q1489" s="62"/>
      <c r="S1489" s="62"/>
      <c r="U1489" s="36" t="str">
        <f t="shared" si="376"/>
        <v/>
      </c>
      <c r="Y1489" s="58" t="str">
        <f t="shared" si="374"/>
        <v/>
      </c>
      <c r="AA1489" s="58" t="str">
        <f t="shared" si="375"/>
        <v/>
      </c>
    </row>
    <row r="1490" spans="6:27">
      <c r="F1490" s="68" t="str">
        <f t="shared" si="377"/>
        <v/>
      </c>
      <c r="G1490" s="62" t="str">
        <f t="shared" si="378"/>
        <v/>
      </c>
      <c r="H1490" s="62" t="str">
        <f t="shared" si="379"/>
        <v/>
      </c>
      <c r="I1490" s="62" t="str">
        <f t="shared" si="380"/>
        <v/>
      </c>
      <c r="J1490" s="69" t="str">
        <f t="shared" si="372"/>
        <v/>
      </c>
      <c r="K1490" s="62" t="str">
        <f t="shared" si="381"/>
        <v/>
      </c>
      <c r="L1490" s="69" t="str">
        <f t="shared" si="373"/>
        <v/>
      </c>
      <c r="M1490" s="62"/>
      <c r="N1490" s="62" t="str">
        <f t="shared" si="371"/>
        <v/>
      </c>
      <c r="O1490" s="62"/>
      <c r="P1490" s="62"/>
      <c r="Q1490" s="62"/>
      <c r="S1490" s="62"/>
      <c r="U1490" s="36" t="str">
        <f t="shared" si="376"/>
        <v/>
      </c>
      <c r="Y1490" s="58" t="str">
        <f t="shared" si="374"/>
        <v/>
      </c>
      <c r="AA1490" s="58" t="str">
        <f t="shared" si="375"/>
        <v/>
      </c>
    </row>
    <row r="1491" spans="6:27">
      <c r="F1491" s="68" t="str">
        <f t="shared" si="377"/>
        <v/>
      </c>
      <c r="J1491" s="69" t="str">
        <f t="shared" si="372"/>
        <v/>
      </c>
      <c r="L1491" s="69" t="str">
        <f t="shared" si="373"/>
        <v/>
      </c>
      <c r="Y1491" s="58" t="str">
        <f t="shared" si="374"/>
        <v/>
      </c>
      <c r="AA1491" s="58" t="str">
        <f t="shared" si="375"/>
        <v/>
      </c>
    </row>
    <row r="1492" spans="6:27">
      <c r="F1492" s="68" t="str">
        <f t="shared" si="377"/>
        <v/>
      </c>
      <c r="J1492" s="69" t="str">
        <f t="shared" si="372"/>
        <v/>
      </c>
      <c r="L1492" s="69" t="str">
        <f t="shared" si="373"/>
        <v/>
      </c>
      <c r="Y1492" s="58" t="str">
        <f t="shared" si="374"/>
        <v/>
      </c>
      <c r="AA1492" s="58" t="str">
        <f t="shared" si="375"/>
        <v/>
      </c>
    </row>
    <row r="1493" spans="6:27">
      <c r="F1493" s="68" t="str">
        <f t="shared" si="377"/>
        <v/>
      </c>
      <c r="J1493" s="69" t="str">
        <f t="shared" si="372"/>
        <v/>
      </c>
      <c r="L1493" s="69" t="str">
        <f t="shared" si="373"/>
        <v/>
      </c>
      <c r="Y1493" s="58" t="str">
        <f t="shared" si="374"/>
        <v/>
      </c>
      <c r="AA1493" s="58" t="str">
        <f t="shared" si="375"/>
        <v/>
      </c>
    </row>
    <row r="1494" spans="6:27">
      <c r="F1494" s="68" t="str">
        <f t="shared" si="377"/>
        <v/>
      </c>
      <c r="J1494" s="69" t="str">
        <f t="shared" si="372"/>
        <v/>
      </c>
      <c r="L1494" s="69" t="str">
        <f t="shared" si="373"/>
        <v/>
      </c>
      <c r="Y1494" s="58" t="str">
        <f t="shared" si="374"/>
        <v/>
      </c>
      <c r="AA1494" s="58" t="str">
        <f t="shared" si="375"/>
        <v/>
      </c>
    </row>
    <row r="1495" spans="6:27">
      <c r="F1495" s="68" t="str">
        <f t="shared" si="377"/>
        <v/>
      </c>
      <c r="J1495" s="69" t="str">
        <f t="shared" si="372"/>
        <v/>
      </c>
      <c r="L1495" s="69" t="str">
        <f t="shared" si="373"/>
        <v/>
      </c>
      <c r="Y1495" s="58" t="str">
        <f t="shared" si="374"/>
        <v/>
      </c>
      <c r="AA1495" s="58" t="str">
        <f t="shared" si="375"/>
        <v/>
      </c>
    </row>
    <row r="1496" spans="6:27">
      <c r="F1496" s="68" t="str">
        <f t="shared" si="377"/>
        <v/>
      </c>
      <c r="J1496" s="69" t="str">
        <f t="shared" si="372"/>
        <v/>
      </c>
      <c r="L1496" s="69" t="str">
        <f t="shared" si="373"/>
        <v/>
      </c>
      <c r="Y1496" s="58" t="str">
        <f t="shared" si="374"/>
        <v/>
      </c>
      <c r="AA1496" s="58" t="str">
        <f t="shared" si="375"/>
        <v/>
      </c>
    </row>
    <row r="1497" spans="6:27">
      <c r="F1497" s="68" t="str">
        <f t="shared" si="377"/>
        <v/>
      </c>
      <c r="J1497" s="69" t="str">
        <f t="shared" si="372"/>
        <v/>
      </c>
      <c r="L1497" s="69" t="str">
        <f t="shared" si="373"/>
        <v/>
      </c>
      <c r="Y1497" s="58" t="str">
        <f t="shared" si="374"/>
        <v/>
      </c>
      <c r="AA1497" s="58" t="str">
        <f t="shared" si="375"/>
        <v/>
      </c>
    </row>
    <row r="1498" spans="6:27">
      <c r="F1498" s="68" t="str">
        <f t="shared" si="377"/>
        <v/>
      </c>
      <c r="J1498" s="69" t="str">
        <f t="shared" si="372"/>
        <v/>
      </c>
      <c r="L1498" s="69" t="str">
        <f t="shared" si="373"/>
        <v/>
      </c>
      <c r="Y1498" s="58" t="str">
        <f t="shared" si="374"/>
        <v/>
      </c>
      <c r="AA1498" s="58" t="str">
        <f t="shared" si="375"/>
        <v/>
      </c>
    </row>
    <row r="1499" spans="6:27">
      <c r="F1499" s="68" t="str">
        <f t="shared" si="377"/>
        <v/>
      </c>
      <c r="J1499" s="69" t="str">
        <f t="shared" si="372"/>
        <v/>
      </c>
      <c r="L1499" s="69" t="str">
        <f t="shared" si="373"/>
        <v/>
      </c>
      <c r="Y1499" s="58" t="str">
        <f t="shared" si="374"/>
        <v/>
      </c>
      <c r="AA1499" s="58" t="str">
        <f t="shared" si="375"/>
        <v/>
      </c>
    </row>
    <row r="1500" spans="6:27">
      <c r="F1500" s="68" t="str">
        <f t="shared" si="377"/>
        <v/>
      </c>
      <c r="J1500" s="69" t="str">
        <f t="shared" si="372"/>
        <v/>
      </c>
      <c r="L1500" s="69" t="str">
        <f t="shared" si="373"/>
        <v/>
      </c>
      <c r="Y1500" s="58" t="str">
        <f t="shared" si="374"/>
        <v/>
      </c>
      <c r="AA1500" s="58" t="str">
        <f t="shared" si="375"/>
        <v/>
      </c>
    </row>
    <row r="1501" spans="6:27">
      <c r="F1501" s="68" t="str">
        <f t="shared" si="377"/>
        <v/>
      </c>
      <c r="J1501" s="69" t="str">
        <f t="shared" si="372"/>
        <v/>
      </c>
      <c r="L1501" s="69" t="str">
        <f t="shared" si="373"/>
        <v/>
      </c>
      <c r="Y1501" s="58" t="str">
        <f t="shared" si="374"/>
        <v/>
      </c>
      <c r="AA1501" s="58" t="str">
        <f t="shared" si="375"/>
        <v/>
      </c>
    </row>
    <row r="1502" spans="6:27">
      <c r="F1502" s="68" t="str">
        <f t="shared" si="377"/>
        <v/>
      </c>
      <c r="J1502" s="69" t="str">
        <f t="shared" si="372"/>
        <v/>
      </c>
      <c r="L1502" s="69" t="str">
        <f t="shared" si="373"/>
        <v/>
      </c>
      <c r="Y1502" s="58" t="str">
        <f t="shared" si="374"/>
        <v/>
      </c>
      <c r="AA1502" s="58" t="str">
        <f t="shared" si="375"/>
        <v/>
      </c>
    </row>
    <row r="1503" spans="6:27">
      <c r="F1503" s="68" t="str">
        <f t="shared" si="377"/>
        <v/>
      </c>
      <c r="J1503" s="69" t="str">
        <f t="shared" si="372"/>
        <v/>
      </c>
      <c r="L1503" s="69" t="str">
        <f t="shared" si="373"/>
        <v/>
      </c>
      <c r="Y1503" s="58" t="str">
        <f t="shared" si="374"/>
        <v/>
      </c>
      <c r="AA1503" s="58" t="str">
        <f t="shared" si="375"/>
        <v/>
      </c>
    </row>
    <row r="1504" spans="6:27">
      <c r="F1504" s="68" t="str">
        <f t="shared" si="377"/>
        <v/>
      </c>
      <c r="J1504" s="69" t="str">
        <f t="shared" si="372"/>
        <v/>
      </c>
      <c r="L1504" s="69" t="str">
        <f t="shared" si="373"/>
        <v/>
      </c>
      <c r="Y1504" s="58" t="str">
        <f t="shared" si="374"/>
        <v/>
      </c>
      <c r="AA1504" s="58" t="str">
        <f t="shared" si="375"/>
        <v/>
      </c>
    </row>
    <row r="1505" spans="6:27">
      <c r="F1505" s="68" t="str">
        <f t="shared" si="377"/>
        <v/>
      </c>
      <c r="J1505" s="69" t="str">
        <f t="shared" si="372"/>
        <v/>
      </c>
      <c r="L1505" s="69" t="str">
        <f t="shared" si="373"/>
        <v/>
      </c>
      <c r="Y1505" s="58" t="str">
        <f t="shared" si="374"/>
        <v/>
      </c>
      <c r="AA1505" s="58" t="str">
        <f t="shared" si="375"/>
        <v/>
      </c>
    </row>
    <row r="1506" spans="6:27">
      <c r="F1506" s="68" t="str">
        <f t="shared" si="377"/>
        <v/>
      </c>
      <c r="J1506" s="69" t="str">
        <f t="shared" si="372"/>
        <v/>
      </c>
      <c r="L1506" s="69" t="str">
        <f t="shared" si="373"/>
        <v/>
      </c>
      <c r="Y1506" s="58" t="str">
        <f t="shared" si="374"/>
        <v/>
      </c>
      <c r="AA1506" s="58" t="str">
        <f t="shared" si="375"/>
        <v/>
      </c>
    </row>
    <row r="1507" spans="6:27">
      <c r="F1507" s="68" t="str">
        <f t="shared" si="377"/>
        <v/>
      </c>
      <c r="J1507" s="69" t="str">
        <f t="shared" si="372"/>
        <v/>
      </c>
      <c r="L1507" s="69" t="str">
        <f t="shared" si="373"/>
        <v/>
      </c>
      <c r="Y1507" s="58" t="str">
        <f t="shared" si="374"/>
        <v/>
      </c>
      <c r="AA1507" s="58" t="str">
        <f t="shared" si="375"/>
        <v/>
      </c>
    </row>
    <row r="1508" spans="6:27">
      <c r="F1508" s="68" t="str">
        <f t="shared" si="377"/>
        <v/>
      </c>
      <c r="J1508" s="69" t="str">
        <f t="shared" si="372"/>
        <v/>
      </c>
      <c r="L1508" s="69" t="str">
        <f t="shared" si="373"/>
        <v/>
      </c>
      <c r="Y1508" s="58" t="str">
        <f t="shared" si="374"/>
        <v/>
      </c>
      <c r="AA1508" s="58" t="str">
        <f t="shared" si="375"/>
        <v/>
      </c>
    </row>
    <row r="1509" spans="6:27">
      <c r="F1509" s="68" t="str">
        <f t="shared" si="377"/>
        <v/>
      </c>
      <c r="J1509" s="69" t="str">
        <f t="shared" si="372"/>
        <v/>
      </c>
      <c r="L1509" s="69" t="str">
        <f t="shared" si="373"/>
        <v/>
      </c>
      <c r="Y1509" s="58" t="str">
        <f t="shared" si="374"/>
        <v/>
      </c>
      <c r="AA1509" s="58" t="str">
        <f t="shared" si="375"/>
        <v/>
      </c>
    </row>
    <row r="1510" spans="6:27">
      <c r="F1510" s="68" t="str">
        <f t="shared" si="377"/>
        <v/>
      </c>
      <c r="J1510" s="69" t="str">
        <f t="shared" si="372"/>
        <v/>
      </c>
      <c r="L1510" s="69" t="str">
        <f t="shared" si="373"/>
        <v/>
      </c>
      <c r="Y1510" s="58" t="str">
        <f t="shared" si="374"/>
        <v/>
      </c>
      <c r="AA1510" s="58" t="str">
        <f t="shared" si="375"/>
        <v/>
      </c>
    </row>
    <row r="1511" spans="6:27">
      <c r="F1511" s="68" t="str">
        <f t="shared" si="377"/>
        <v/>
      </c>
      <c r="J1511" s="69" t="str">
        <f t="shared" si="372"/>
        <v/>
      </c>
      <c r="L1511" s="69" t="str">
        <f t="shared" si="373"/>
        <v/>
      </c>
      <c r="Y1511" s="58" t="str">
        <f t="shared" si="374"/>
        <v/>
      </c>
      <c r="AA1511" s="58" t="str">
        <f t="shared" si="375"/>
        <v/>
      </c>
    </row>
    <row r="1512" spans="6:27">
      <c r="F1512" s="68" t="str">
        <f t="shared" si="377"/>
        <v/>
      </c>
      <c r="J1512" s="69" t="str">
        <f t="shared" si="372"/>
        <v/>
      </c>
      <c r="L1512" s="69" t="str">
        <f t="shared" si="373"/>
        <v/>
      </c>
      <c r="Y1512" s="58" t="str">
        <f t="shared" si="374"/>
        <v/>
      </c>
      <c r="AA1512" s="58" t="str">
        <f t="shared" si="375"/>
        <v/>
      </c>
    </row>
    <row r="1513" spans="6:27">
      <c r="F1513" s="68" t="str">
        <f t="shared" si="377"/>
        <v/>
      </c>
      <c r="J1513" s="69" t="str">
        <f t="shared" si="372"/>
        <v/>
      </c>
      <c r="L1513" s="69" t="str">
        <f t="shared" si="373"/>
        <v/>
      </c>
      <c r="Y1513" s="58" t="str">
        <f t="shared" si="374"/>
        <v/>
      </c>
      <c r="AA1513" s="58" t="str">
        <f t="shared" si="375"/>
        <v/>
      </c>
    </row>
    <row r="1514" spans="6:27">
      <c r="F1514" s="68" t="str">
        <f t="shared" si="377"/>
        <v/>
      </c>
      <c r="J1514" s="69" t="str">
        <f t="shared" si="372"/>
        <v/>
      </c>
      <c r="L1514" s="69" t="str">
        <f t="shared" si="373"/>
        <v/>
      </c>
      <c r="Y1514" s="58" t="str">
        <f t="shared" si="374"/>
        <v/>
      </c>
      <c r="AA1514" s="58" t="str">
        <f t="shared" si="375"/>
        <v/>
      </c>
    </row>
    <row r="1515" spans="6:27">
      <c r="F1515" s="68" t="str">
        <f t="shared" si="377"/>
        <v/>
      </c>
      <c r="J1515" s="69" t="str">
        <f t="shared" si="372"/>
        <v/>
      </c>
      <c r="L1515" s="69" t="str">
        <f t="shared" si="373"/>
        <v/>
      </c>
      <c r="Y1515" s="58" t="str">
        <f t="shared" si="374"/>
        <v/>
      </c>
      <c r="AA1515" s="58" t="str">
        <f t="shared" si="375"/>
        <v/>
      </c>
    </row>
    <row r="1516" spans="6:27">
      <c r="F1516" s="68" t="str">
        <f t="shared" si="377"/>
        <v/>
      </c>
      <c r="J1516" s="69" t="str">
        <f t="shared" si="372"/>
        <v/>
      </c>
      <c r="L1516" s="69" t="str">
        <f t="shared" si="373"/>
        <v/>
      </c>
      <c r="Y1516" s="58" t="str">
        <f t="shared" si="374"/>
        <v/>
      </c>
      <c r="AA1516" s="58" t="str">
        <f t="shared" si="375"/>
        <v/>
      </c>
    </row>
    <row r="1517" spans="6:27">
      <c r="F1517" s="68" t="str">
        <f t="shared" si="377"/>
        <v/>
      </c>
      <c r="J1517" s="69" t="str">
        <f t="shared" si="372"/>
        <v/>
      </c>
      <c r="L1517" s="69" t="str">
        <f t="shared" si="373"/>
        <v/>
      </c>
      <c r="Y1517" s="58" t="str">
        <f t="shared" si="374"/>
        <v/>
      </c>
      <c r="AA1517" s="58" t="str">
        <f t="shared" si="375"/>
        <v/>
      </c>
    </row>
    <row r="1518" spans="6:27">
      <c r="F1518" s="68" t="str">
        <f t="shared" si="377"/>
        <v/>
      </c>
      <c r="J1518" s="69" t="str">
        <f t="shared" si="372"/>
        <v/>
      </c>
      <c r="L1518" s="69" t="str">
        <f t="shared" si="373"/>
        <v/>
      </c>
      <c r="Y1518" s="58" t="str">
        <f t="shared" si="374"/>
        <v/>
      </c>
      <c r="AA1518" s="58" t="str">
        <f t="shared" si="375"/>
        <v/>
      </c>
    </row>
    <row r="1519" spans="6:27">
      <c r="F1519" s="68" t="str">
        <f t="shared" si="377"/>
        <v/>
      </c>
      <c r="J1519" s="69" t="str">
        <f t="shared" si="372"/>
        <v/>
      </c>
      <c r="L1519" s="69" t="str">
        <f t="shared" si="373"/>
        <v/>
      </c>
      <c r="Y1519" s="58" t="str">
        <f t="shared" si="374"/>
        <v/>
      </c>
      <c r="AA1519" s="58" t="str">
        <f t="shared" si="375"/>
        <v/>
      </c>
    </row>
    <row r="1520" spans="6:27">
      <c r="F1520" s="68" t="str">
        <f t="shared" si="377"/>
        <v/>
      </c>
      <c r="J1520" s="69" t="str">
        <f t="shared" si="372"/>
        <v/>
      </c>
      <c r="L1520" s="69" t="str">
        <f t="shared" si="373"/>
        <v/>
      </c>
      <c r="Y1520" s="58" t="str">
        <f t="shared" si="374"/>
        <v/>
      </c>
      <c r="AA1520" s="58" t="str">
        <f t="shared" si="375"/>
        <v/>
      </c>
    </row>
    <row r="1521" spans="6:27">
      <c r="F1521" s="68" t="str">
        <f t="shared" si="377"/>
        <v/>
      </c>
      <c r="J1521" s="69" t="str">
        <f t="shared" si="372"/>
        <v/>
      </c>
      <c r="L1521" s="69" t="str">
        <f t="shared" si="373"/>
        <v/>
      </c>
      <c r="Y1521" s="58" t="str">
        <f t="shared" si="374"/>
        <v/>
      </c>
      <c r="AA1521" s="58" t="str">
        <f t="shared" si="375"/>
        <v/>
      </c>
    </row>
    <row r="1522" spans="6:27">
      <c r="F1522" s="68" t="str">
        <f t="shared" si="377"/>
        <v/>
      </c>
      <c r="J1522" s="69" t="str">
        <f t="shared" si="372"/>
        <v/>
      </c>
      <c r="L1522" s="69" t="str">
        <f t="shared" si="373"/>
        <v/>
      </c>
      <c r="Y1522" s="58" t="str">
        <f t="shared" si="374"/>
        <v/>
      </c>
      <c r="AA1522" s="58" t="str">
        <f t="shared" si="375"/>
        <v/>
      </c>
    </row>
    <row r="1523" spans="6:27">
      <c r="F1523" s="68" t="str">
        <f t="shared" si="377"/>
        <v/>
      </c>
      <c r="J1523" s="69" t="str">
        <f t="shared" si="372"/>
        <v/>
      </c>
      <c r="L1523" s="69" t="str">
        <f t="shared" si="373"/>
        <v/>
      </c>
      <c r="Y1523" s="58" t="str">
        <f t="shared" si="374"/>
        <v/>
      </c>
      <c r="AA1523" s="58" t="str">
        <f t="shared" si="375"/>
        <v/>
      </c>
    </row>
    <row r="1524" spans="6:27">
      <c r="F1524" s="68" t="str">
        <f t="shared" si="377"/>
        <v/>
      </c>
      <c r="J1524" s="69" t="str">
        <f t="shared" si="372"/>
        <v/>
      </c>
      <c r="L1524" s="69" t="str">
        <f t="shared" si="373"/>
        <v/>
      </c>
      <c r="Y1524" s="58" t="str">
        <f t="shared" si="374"/>
        <v/>
      </c>
      <c r="AA1524" s="58" t="str">
        <f t="shared" si="375"/>
        <v/>
      </c>
    </row>
    <row r="1525" spans="6:27">
      <c r="F1525" s="68" t="str">
        <f t="shared" si="377"/>
        <v/>
      </c>
      <c r="J1525" s="69" t="str">
        <f t="shared" si="372"/>
        <v/>
      </c>
      <c r="L1525" s="69" t="str">
        <f t="shared" si="373"/>
        <v/>
      </c>
      <c r="Y1525" s="58" t="str">
        <f t="shared" si="374"/>
        <v/>
      </c>
      <c r="AA1525" s="58" t="str">
        <f t="shared" si="375"/>
        <v/>
      </c>
    </row>
    <row r="1526" spans="6:27">
      <c r="F1526" s="68" t="str">
        <f t="shared" si="377"/>
        <v/>
      </c>
      <c r="J1526" s="69" t="str">
        <f t="shared" si="372"/>
        <v/>
      </c>
      <c r="L1526" s="69" t="str">
        <f t="shared" si="373"/>
        <v/>
      </c>
      <c r="Y1526" s="58" t="str">
        <f t="shared" si="374"/>
        <v/>
      </c>
      <c r="AA1526" s="58" t="str">
        <f t="shared" si="375"/>
        <v/>
      </c>
    </row>
    <row r="1527" spans="6:27">
      <c r="F1527" s="68" t="str">
        <f t="shared" si="377"/>
        <v/>
      </c>
      <c r="J1527" s="69" t="str">
        <f t="shared" si="372"/>
        <v/>
      </c>
      <c r="L1527" s="69" t="str">
        <f t="shared" si="373"/>
        <v/>
      </c>
      <c r="Y1527" s="58" t="str">
        <f t="shared" si="374"/>
        <v/>
      </c>
      <c r="AA1527" s="58" t="str">
        <f t="shared" si="375"/>
        <v/>
      </c>
    </row>
    <row r="1528" spans="6:27">
      <c r="F1528" s="68" t="str">
        <f t="shared" si="377"/>
        <v/>
      </c>
      <c r="J1528" s="69" t="str">
        <f t="shared" si="372"/>
        <v/>
      </c>
      <c r="L1528" s="69" t="str">
        <f t="shared" si="373"/>
        <v/>
      </c>
      <c r="Y1528" s="58" t="str">
        <f t="shared" si="374"/>
        <v/>
      </c>
      <c r="AA1528" s="58" t="str">
        <f t="shared" si="375"/>
        <v/>
      </c>
    </row>
    <row r="1529" spans="6:27">
      <c r="F1529" s="68" t="str">
        <f t="shared" si="377"/>
        <v/>
      </c>
      <c r="J1529" s="69" t="str">
        <f t="shared" si="372"/>
        <v/>
      </c>
      <c r="L1529" s="69" t="str">
        <f t="shared" si="373"/>
        <v/>
      </c>
      <c r="Y1529" s="58" t="str">
        <f t="shared" si="374"/>
        <v/>
      </c>
      <c r="AA1529" s="58" t="str">
        <f t="shared" si="375"/>
        <v/>
      </c>
    </row>
    <row r="1530" spans="6:27">
      <c r="F1530" s="68" t="str">
        <f t="shared" si="377"/>
        <v/>
      </c>
      <c r="J1530" s="69" t="str">
        <f t="shared" si="372"/>
        <v/>
      </c>
      <c r="L1530" s="69" t="str">
        <f t="shared" si="373"/>
        <v/>
      </c>
      <c r="Y1530" s="58" t="str">
        <f t="shared" si="374"/>
        <v/>
      </c>
      <c r="AA1530" s="58" t="str">
        <f t="shared" si="375"/>
        <v/>
      </c>
    </row>
    <row r="1531" spans="6:27">
      <c r="F1531" s="68" t="str">
        <f t="shared" si="377"/>
        <v/>
      </c>
      <c r="J1531" s="69" t="str">
        <f t="shared" si="372"/>
        <v/>
      </c>
      <c r="L1531" s="69" t="str">
        <f t="shared" si="373"/>
        <v/>
      </c>
      <c r="Y1531" s="58" t="str">
        <f t="shared" si="374"/>
        <v/>
      </c>
      <c r="AA1531" s="58" t="str">
        <f t="shared" si="375"/>
        <v/>
      </c>
    </row>
    <row r="1532" spans="6:27">
      <c r="F1532" s="68" t="str">
        <f t="shared" si="377"/>
        <v/>
      </c>
      <c r="J1532" s="69" t="str">
        <f t="shared" si="372"/>
        <v/>
      </c>
      <c r="L1532" s="69" t="str">
        <f t="shared" si="373"/>
        <v/>
      </c>
      <c r="Y1532" s="58" t="str">
        <f t="shared" si="374"/>
        <v/>
      </c>
      <c r="AA1532" s="58" t="str">
        <f t="shared" si="375"/>
        <v/>
      </c>
    </row>
    <row r="1533" spans="6:27">
      <c r="F1533" s="68" t="str">
        <f t="shared" si="377"/>
        <v/>
      </c>
      <c r="J1533" s="69" t="str">
        <f t="shared" si="372"/>
        <v/>
      </c>
      <c r="L1533" s="69" t="str">
        <f t="shared" si="373"/>
        <v/>
      </c>
      <c r="Y1533" s="58" t="str">
        <f t="shared" si="374"/>
        <v/>
      </c>
      <c r="AA1533" s="58" t="str">
        <f t="shared" si="375"/>
        <v/>
      </c>
    </row>
    <row r="1534" spans="6:27">
      <c r="F1534" s="68" t="str">
        <f t="shared" si="377"/>
        <v/>
      </c>
      <c r="J1534" s="69" t="str">
        <f t="shared" si="372"/>
        <v/>
      </c>
      <c r="L1534" s="69" t="str">
        <f t="shared" si="373"/>
        <v/>
      </c>
      <c r="Y1534" s="58" t="str">
        <f t="shared" si="374"/>
        <v/>
      </c>
      <c r="AA1534" s="58" t="str">
        <f t="shared" si="375"/>
        <v/>
      </c>
    </row>
    <row r="1535" spans="6:27">
      <c r="F1535" s="68" t="str">
        <f t="shared" si="377"/>
        <v/>
      </c>
      <c r="J1535" s="69" t="str">
        <f t="shared" si="372"/>
        <v/>
      </c>
      <c r="L1535" s="69" t="str">
        <f t="shared" si="373"/>
        <v/>
      </c>
      <c r="Y1535" s="58" t="str">
        <f t="shared" si="374"/>
        <v/>
      </c>
      <c r="AA1535" s="58" t="str">
        <f t="shared" si="375"/>
        <v/>
      </c>
    </row>
    <row r="1536" spans="6:27">
      <c r="F1536" s="68" t="str">
        <f t="shared" si="377"/>
        <v/>
      </c>
      <c r="J1536" s="69" t="str">
        <f t="shared" si="372"/>
        <v/>
      </c>
      <c r="L1536" s="69" t="str">
        <f t="shared" si="373"/>
        <v/>
      </c>
      <c r="Y1536" s="58" t="str">
        <f t="shared" si="374"/>
        <v/>
      </c>
      <c r="AA1536" s="58" t="str">
        <f t="shared" si="375"/>
        <v/>
      </c>
    </row>
    <row r="1537" spans="6:27">
      <c r="F1537" s="68" t="str">
        <f t="shared" si="377"/>
        <v/>
      </c>
      <c r="J1537" s="69" t="str">
        <f t="shared" si="372"/>
        <v/>
      </c>
      <c r="L1537" s="69" t="str">
        <f t="shared" si="373"/>
        <v/>
      </c>
      <c r="Y1537" s="58" t="str">
        <f t="shared" si="374"/>
        <v/>
      </c>
      <c r="AA1537" s="58" t="str">
        <f t="shared" si="375"/>
        <v/>
      </c>
    </row>
    <row r="1538" spans="6:27">
      <c r="F1538" s="68" t="str">
        <f t="shared" si="377"/>
        <v/>
      </c>
      <c r="J1538" s="69" t="str">
        <f t="shared" si="372"/>
        <v/>
      </c>
      <c r="L1538" s="69" t="str">
        <f t="shared" si="373"/>
        <v/>
      </c>
      <c r="Y1538" s="58" t="str">
        <f t="shared" si="374"/>
        <v/>
      </c>
      <c r="AA1538" s="58" t="str">
        <f t="shared" si="375"/>
        <v/>
      </c>
    </row>
    <row r="1539" spans="6:27">
      <c r="F1539" s="68" t="str">
        <f t="shared" si="377"/>
        <v/>
      </c>
      <c r="J1539" s="69" t="str">
        <f t="shared" si="372"/>
        <v/>
      </c>
      <c r="L1539" s="69" t="str">
        <f t="shared" si="373"/>
        <v/>
      </c>
      <c r="Y1539" s="58" t="str">
        <f t="shared" si="374"/>
        <v/>
      </c>
      <c r="AA1539" s="58" t="str">
        <f t="shared" si="375"/>
        <v/>
      </c>
    </row>
    <row r="1540" spans="6:27">
      <c r="F1540" s="68" t="str">
        <f t="shared" si="377"/>
        <v/>
      </c>
      <c r="J1540" s="69" t="str">
        <f t="shared" si="372"/>
        <v/>
      </c>
      <c r="L1540" s="69" t="str">
        <f t="shared" si="373"/>
        <v/>
      </c>
      <c r="Y1540" s="58" t="str">
        <f t="shared" si="374"/>
        <v/>
      </c>
      <c r="AA1540" s="58" t="str">
        <f t="shared" si="375"/>
        <v/>
      </c>
    </row>
    <row r="1541" spans="6:27">
      <c r="F1541" s="68" t="str">
        <f t="shared" si="377"/>
        <v/>
      </c>
      <c r="J1541" s="69" t="str">
        <f t="shared" si="372"/>
        <v/>
      </c>
      <c r="L1541" s="69" t="str">
        <f t="shared" si="373"/>
        <v/>
      </c>
      <c r="Y1541" s="58" t="str">
        <f t="shared" si="374"/>
        <v/>
      </c>
      <c r="AA1541" s="58" t="str">
        <f t="shared" si="375"/>
        <v/>
      </c>
    </row>
    <row r="1542" spans="6:27">
      <c r="F1542" s="68" t="str">
        <f t="shared" si="377"/>
        <v/>
      </c>
      <c r="J1542" s="69" t="str">
        <f t="shared" si="372"/>
        <v/>
      </c>
      <c r="L1542" s="69" t="str">
        <f t="shared" si="373"/>
        <v/>
      </c>
      <c r="Y1542" s="58" t="str">
        <f t="shared" si="374"/>
        <v/>
      </c>
      <c r="AA1542" s="58" t="str">
        <f t="shared" si="375"/>
        <v/>
      </c>
    </row>
    <row r="1543" spans="6:27">
      <c r="F1543" s="68" t="str">
        <f t="shared" si="377"/>
        <v/>
      </c>
      <c r="J1543" s="69" t="str">
        <f t="shared" si="372"/>
        <v/>
      </c>
      <c r="L1543" s="69" t="str">
        <f t="shared" si="373"/>
        <v/>
      </c>
      <c r="Y1543" s="58" t="str">
        <f t="shared" si="374"/>
        <v/>
      </c>
      <c r="AA1543" s="58" t="str">
        <f t="shared" si="375"/>
        <v/>
      </c>
    </row>
    <row r="1544" spans="6:27">
      <c r="F1544" s="68" t="str">
        <f t="shared" si="377"/>
        <v/>
      </c>
      <c r="J1544" s="69" t="str">
        <f t="shared" si="372"/>
        <v/>
      </c>
      <c r="L1544" s="69" t="str">
        <f t="shared" si="373"/>
        <v/>
      </c>
      <c r="Y1544" s="58" t="str">
        <f t="shared" si="374"/>
        <v/>
      </c>
      <c r="AA1544" s="58" t="str">
        <f t="shared" si="375"/>
        <v/>
      </c>
    </row>
    <row r="1545" spans="6:27">
      <c r="F1545" s="68" t="str">
        <f t="shared" si="377"/>
        <v/>
      </c>
      <c r="J1545" s="69" t="str">
        <f t="shared" ref="J1545:J1550" si="382">IF(F1545="","",J1544+I1545)</f>
        <v/>
      </c>
      <c r="Y1545" s="58" t="str">
        <f t="shared" ref="Y1545:Y1558" si="383">IF(U1545="","",Y1544+X1545)</f>
        <v/>
      </c>
      <c r="AA1545" s="58" t="str">
        <f t="shared" ref="AA1545:AA1559" si="384">IF(U1545="","",AA1544+Z1545)</f>
        <v/>
      </c>
    </row>
    <row r="1546" spans="6:27">
      <c r="F1546" s="68" t="str">
        <f t="shared" si="377"/>
        <v/>
      </c>
      <c r="J1546" s="69" t="str">
        <f t="shared" si="382"/>
        <v/>
      </c>
      <c r="Y1546" s="58" t="str">
        <f t="shared" si="383"/>
        <v/>
      </c>
      <c r="AA1546" s="58" t="str">
        <f t="shared" si="384"/>
        <v/>
      </c>
    </row>
    <row r="1547" spans="6:27">
      <c r="F1547" s="68" t="str">
        <f t="shared" ref="F1547:F1594" si="385">IF(N1546&lt;0,"",IF(F1546="","",IF(($C$8*12)+1&gt;F1546+1,F1546+1,"")))</f>
        <v/>
      </c>
      <c r="J1547" s="69" t="str">
        <f t="shared" si="382"/>
        <v/>
      </c>
      <c r="Y1547" s="58" t="str">
        <f t="shared" si="383"/>
        <v/>
      </c>
      <c r="AA1547" s="58" t="str">
        <f t="shared" si="384"/>
        <v/>
      </c>
    </row>
    <row r="1548" spans="6:27">
      <c r="F1548" s="68" t="str">
        <f t="shared" si="385"/>
        <v/>
      </c>
      <c r="J1548" s="69" t="str">
        <f t="shared" si="382"/>
        <v/>
      </c>
      <c r="Y1548" s="58" t="str">
        <f t="shared" si="383"/>
        <v/>
      </c>
      <c r="AA1548" s="58" t="str">
        <f t="shared" si="384"/>
        <v/>
      </c>
    </row>
    <row r="1549" spans="6:27">
      <c r="F1549" s="68" t="str">
        <f t="shared" si="385"/>
        <v/>
      </c>
      <c r="J1549" s="69" t="str">
        <f t="shared" si="382"/>
        <v/>
      </c>
      <c r="Y1549" s="58" t="str">
        <f t="shared" si="383"/>
        <v/>
      </c>
      <c r="AA1549" s="58" t="str">
        <f t="shared" si="384"/>
        <v/>
      </c>
    </row>
    <row r="1550" spans="6:27">
      <c r="F1550" s="68" t="str">
        <f t="shared" si="385"/>
        <v/>
      </c>
      <c r="J1550" s="69" t="str">
        <f t="shared" si="382"/>
        <v/>
      </c>
      <c r="Y1550" s="58" t="str">
        <f t="shared" si="383"/>
        <v/>
      </c>
      <c r="AA1550" s="58" t="str">
        <f t="shared" si="384"/>
        <v/>
      </c>
    </row>
    <row r="1551" spans="6:27">
      <c r="F1551" s="68" t="str">
        <f t="shared" si="385"/>
        <v/>
      </c>
      <c r="Y1551" s="58" t="str">
        <f t="shared" si="383"/>
        <v/>
      </c>
      <c r="AA1551" s="58" t="str">
        <f t="shared" si="384"/>
        <v/>
      </c>
    </row>
    <row r="1552" spans="6:27">
      <c r="F1552" s="68" t="str">
        <f t="shared" si="385"/>
        <v/>
      </c>
      <c r="Y1552" s="58" t="str">
        <f t="shared" si="383"/>
        <v/>
      </c>
      <c r="AA1552" s="58" t="str">
        <f t="shared" si="384"/>
        <v/>
      </c>
    </row>
    <row r="1553" spans="6:27">
      <c r="F1553" s="68" t="str">
        <f t="shared" si="385"/>
        <v/>
      </c>
      <c r="Y1553" s="58" t="str">
        <f t="shared" si="383"/>
        <v/>
      </c>
      <c r="AA1553" s="58" t="str">
        <f t="shared" si="384"/>
        <v/>
      </c>
    </row>
    <row r="1554" spans="6:27">
      <c r="F1554" s="68" t="str">
        <f t="shared" si="385"/>
        <v/>
      </c>
      <c r="Y1554" s="58" t="str">
        <f t="shared" si="383"/>
        <v/>
      </c>
      <c r="AA1554" s="58" t="str">
        <f t="shared" si="384"/>
        <v/>
      </c>
    </row>
    <row r="1555" spans="6:27">
      <c r="F1555" s="68" t="str">
        <f t="shared" si="385"/>
        <v/>
      </c>
      <c r="Y1555" s="58" t="str">
        <f t="shared" si="383"/>
        <v/>
      </c>
      <c r="AA1555" s="58" t="str">
        <f t="shared" si="384"/>
        <v/>
      </c>
    </row>
    <row r="1556" spans="6:27">
      <c r="F1556" s="68" t="str">
        <f t="shared" si="385"/>
        <v/>
      </c>
      <c r="Y1556" s="58" t="str">
        <f t="shared" si="383"/>
        <v/>
      </c>
      <c r="AA1556" s="58" t="str">
        <f t="shared" si="384"/>
        <v/>
      </c>
    </row>
    <row r="1557" spans="6:27">
      <c r="F1557" s="68" t="str">
        <f t="shared" si="385"/>
        <v/>
      </c>
      <c r="Y1557" s="58" t="str">
        <f t="shared" si="383"/>
        <v/>
      </c>
      <c r="AA1557" s="58" t="str">
        <f t="shared" si="384"/>
        <v/>
      </c>
    </row>
    <row r="1558" spans="6:27">
      <c r="F1558" s="68" t="str">
        <f t="shared" si="385"/>
        <v/>
      </c>
      <c r="Y1558" s="58" t="str">
        <f t="shared" si="383"/>
        <v/>
      </c>
      <c r="AA1558" s="58" t="str">
        <f t="shared" si="384"/>
        <v/>
      </c>
    </row>
    <row r="1559" spans="6:27">
      <c r="F1559" s="68" t="str">
        <f t="shared" si="385"/>
        <v/>
      </c>
      <c r="AA1559" s="58" t="str">
        <f t="shared" si="384"/>
        <v/>
      </c>
    </row>
    <row r="1560" spans="6:27">
      <c r="F1560" s="68" t="str">
        <f t="shared" si="385"/>
        <v/>
      </c>
    </row>
    <row r="1561" spans="6:27">
      <c r="F1561" s="68" t="str">
        <f t="shared" si="385"/>
        <v/>
      </c>
    </row>
    <row r="1562" spans="6:27">
      <c r="F1562" s="68" t="str">
        <f t="shared" si="385"/>
        <v/>
      </c>
    </row>
    <row r="1563" spans="6:27">
      <c r="F1563" s="68" t="str">
        <f t="shared" si="385"/>
        <v/>
      </c>
    </row>
    <row r="1564" spans="6:27">
      <c r="F1564" s="68" t="str">
        <f t="shared" si="385"/>
        <v/>
      </c>
    </row>
    <row r="1565" spans="6:27">
      <c r="F1565" s="68" t="str">
        <f t="shared" si="385"/>
        <v/>
      </c>
    </row>
    <row r="1566" spans="6:27">
      <c r="F1566" s="68" t="str">
        <f t="shared" si="385"/>
        <v/>
      </c>
    </row>
    <row r="1567" spans="6:27">
      <c r="F1567" s="68" t="str">
        <f t="shared" si="385"/>
        <v/>
      </c>
    </row>
    <row r="1568" spans="6:27">
      <c r="F1568" s="68" t="str">
        <f t="shared" si="385"/>
        <v/>
      </c>
    </row>
    <row r="1569" spans="6:6">
      <c r="F1569" s="68" t="str">
        <f t="shared" si="385"/>
        <v/>
      </c>
    </row>
    <row r="1570" spans="6:6">
      <c r="F1570" s="68" t="str">
        <f t="shared" si="385"/>
        <v/>
      </c>
    </row>
    <row r="1571" spans="6:6">
      <c r="F1571" s="68" t="str">
        <f t="shared" si="385"/>
        <v/>
      </c>
    </row>
    <row r="1572" spans="6:6">
      <c r="F1572" s="68" t="str">
        <f t="shared" si="385"/>
        <v/>
      </c>
    </row>
    <row r="1573" spans="6:6">
      <c r="F1573" s="68" t="str">
        <f t="shared" si="385"/>
        <v/>
      </c>
    </row>
    <row r="1574" spans="6:6">
      <c r="F1574" s="68" t="str">
        <f t="shared" si="385"/>
        <v/>
      </c>
    </row>
    <row r="1575" spans="6:6">
      <c r="F1575" s="68" t="str">
        <f t="shared" si="385"/>
        <v/>
      </c>
    </row>
    <row r="1576" spans="6:6">
      <c r="F1576" s="68" t="str">
        <f t="shared" si="385"/>
        <v/>
      </c>
    </row>
    <row r="1577" spans="6:6">
      <c r="F1577" s="68" t="str">
        <f t="shared" si="385"/>
        <v/>
      </c>
    </row>
    <row r="1578" spans="6:6">
      <c r="F1578" s="68" t="str">
        <f t="shared" si="385"/>
        <v/>
      </c>
    </row>
    <row r="1579" spans="6:6">
      <c r="F1579" s="68" t="str">
        <f t="shared" si="385"/>
        <v/>
      </c>
    </row>
    <row r="1580" spans="6:6">
      <c r="F1580" s="68" t="str">
        <f t="shared" si="385"/>
        <v/>
      </c>
    </row>
    <row r="1581" spans="6:6">
      <c r="F1581" s="68" t="str">
        <f t="shared" si="385"/>
        <v/>
      </c>
    </row>
    <row r="1582" spans="6:6">
      <c r="F1582" s="68" t="str">
        <f t="shared" si="385"/>
        <v/>
      </c>
    </row>
    <row r="1583" spans="6:6">
      <c r="F1583" s="68" t="str">
        <f t="shared" si="385"/>
        <v/>
      </c>
    </row>
    <row r="1584" spans="6:6">
      <c r="F1584" s="68" t="str">
        <f t="shared" si="385"/>
        <v/>
      </c>
    </row>
    <row r="1585" spans="6:6">
      <c r="F1585" s="68" t="str">
        <f t="shared" si="385"/>
        <v/>
      </c>
    </row>
    <row r="1586" spans="6:6">
      <c r="F1586" s="68" t="str">
        <f t="shared" si="385"/>
        <v/>
      </c>
    </row>
    <row r="1587" spans="6:6">
      <c r="F1587" s="68" t="str">
        <f t="shared" si="385"/>
        <v/>
      </c>
    </row>
    <row r="1588" spans="6:6">
      <c r="F1588" s="68" t="str">
        <f t="shared" si="385"/>
        <v/>
      </c>
    </row>
    <row r="1589" spans="6:6">
      <c r="F1589" s="68" t="str">
        <f t="shared" si="385"/>
        <v/>
      </c>
    </row>
    <row r="1590" spans="6:6">
      <c r="F1590" s="68" t="str">
        <f t="shared" si="385"/>
        <v/>
      </c>
    </row>
    <row r="1591" spans="6:6">
      <c r="F1591" s="68" t="str">
        <f t="shared" si="385"/>
        <v/>
      </c>
    </row>
    <row r="1592" spans="6:6">
      <c r="F1592" s="68" t="str">
        <f t="shared" si="385"/>
        <v/>
      </c>
    </row>
    <row r="1593" spans="6:6">
      <c r="F1593" s="68" t="str">
        <f t="shared" si="385"/>
        <v/>
      </c>
    </row>
    <row r="1594" spans="6:6">
      <c r="F1594" s="68" t="str">
        <f t="shared" si="385"/>
        <v/>
      </c>
    </row>
  </sheetData>
  <sheetProtection selectLockedCells="1"/>
  <pageMargins left="0.75" right="0.75" top="1" bottom="1" header="0.5" footer="0.5"/>
  <pageSetup scale="55" pageOrder="overThenDown"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D6B4BF875A1D4EA6DFCD6CDBB9C87D" ma:contentTypeVersion="17" ma:contentTypeDescription="Create a new document." ma:contentTypeScope="" ma:versionID="09c4d25812aaeb2944c142ac9201897b">
  <xsd:schema xmlns:xsd="http://www.w3.org/2001/XMLSchema" xmlns:xs="http://www.w3.org/2001/XMLSchema" xmlns:p="http://schemas.microsoft.com/office/2006/metadata/properties" xmlns:ns2="7c5214ba-c91f-4af0-9edd-a2fb7f601298" xmlns:ns3="0a47d333-6d7c-466a-acf2-5e3d34ba3c26" targetNamespace="http://schemas.microsoft.com/office/2006/metadata/properties" ma:root="true" ma:fieldsID="56a63d4cb8c67e1250ef299ef3138963" ns2:_="" ns3:_="">
    <xsd:import namespace="7c5214ba-c91f-4af0-9edd-a2fb7f601298"/>
    <xsd:import namespace="0a47d333-6d7c-466a-acf2-5e3d34ba3c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File_x0020_summary"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14ba-c91f-4af0-9edd-a2fb7f601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cb551c6-261b-43ff-a5b1-9451d88b1f1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File_x0020_summary" ma:index="20" nillable="true" ma:displayName="File summary" ma:internalName="File_x0020_summar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7d333-6d7c-466a-acf2-5e3d34ba3c2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1e1cc19-8a9e-4ea6-b0b4-86ef8f308995}" ma:internalName="TaxCatchAll" ma:showField="CatchAllData" ma:web="0a47d333-6d7c-466a-acf2-5e3d34ba3c26">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1" nillable="true" ma:displayName="Processing status" ma:internalName="PrimeClassificationStatus">
      <xsd:simpleType>
        <xsd:restriction base="dms:Text"/>
      </xsd:simpleType>
    </xsd:element>
    <xsd:element name="PrimeClassificationStatusDetails" ma:index="22" nillable="true" ma:displayName="Processing details" ma:internalName="PrimeClassificationStatusDetails">
      <xsd:simpleType>
        <xsd:restriction base="dms:Note">
          <xsd:maxLength value="255"/>
        </xsd:restriction>
      </xsd:simpleType>
    </xsd:element>
    <xsd:element name="PrimeLastClassified" ma:index="23" nillable="true" ma:displayName="Processed" ma:internalName="PrimeLastClassified">
      <xsd:simpleType>
        <xsd:restriction base="dms:DateTime"/>
      </xsd:simpleType>
    </xsd:element>
    <xsd:element name="PrimeCorrectedByUser" ma:index="24"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eCorrectedByUser xmlns="0a47d333-6d7c-466a-acf2-5e3d34ba3c26" xsi:nil="true"/>
    <PrimeClassificationStatus xmlns="0a47d333-6d7c-466a-acf2-5e3d34ba3c26" xsi:nil="true"/>
    <File_x0020_summary xmlns="7c5214ba-c91f-4af0-9edd-a2fb7f601298">Agency Acquisition Cash Flow Projection Worksheet for evaluating acquisitions over 15 years. It models purchase price, financing, growth, commissions, expenses, loan payments, annual profit with or without acquisition, combined agency totals, and detailed</File_x0020_summary>
    <PrimeClassificationStatusDetails xmlns="0a47d333-6d7c-466a-acf2-5e3d34ba3c26" xsi:nil="true"/>
    <PrimeLastClassified xmlns="0a47d333-6d7c-466a-acf2-5e3d34ba3c26" xsi:nil="true"/>
    <lcf76f155ced4ddcb4097134ff3c332f xmlns="7c5214ba-c91f-4af0-9edd-a2fb7f601298">
      <Terms xmlns="http://schemas.microsoft.com/office/infopath/2007/PartnerControls"/>
    </lcf76f155ced4ddcb4097134ff3c332f>
    <TaxCatchAll xmlns="0a47d333-6d7c-466a-acf2-5e3d34ba3c26" xsi:nil="true"/>
  </documentManagement>
</p:properties>
</file>

<file path=customXml/itemProps1.xml><?xml version="1.0" encoding="utf-8"?>
<ds:datastoreItem xmlns:ds="http://schemas.openxmlformats.org/officeDocument/2006/customXml" ds:itemID="{CACC178F-81C4-47BB-AD26-048C2A3A3E68}">
  <ds:schemaRefs>
    <ds:schemaRef ds:uri="http://schemas.microsoft.com/sharepoint/v3/contenttype/forms"/>
  </ds:schemaRefs>
</ds:datastoreItem>
</file>

<file path=customXml/itemProps2.xml><?xml version="1.0" encoding="utf-8"?>
<ds:datastoreItem xmlns:ds="http://schemas.openxmlformats.org/officeDocument/2006/customXml" ds:itemID="{113A49C9-C360-46DC-9FF2-CC660CC666B8}"/>
</file>

<file path=customXml/itemProps3.xml><?xml version="1.0" encoding="utf-8"?>
<ds:datastoreItem xmlns:ds="http://schemas.openxmlformats.org/officeDocument/2006/customXml" ds:itemID="{2CBCF04D-E2FE-4066-A6DC-09C835B03A0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Agency</vt:lpstr>
      <vt:lpstr>Loan Amorization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dc:creator>
  <cp:lastModifiedBy>Sam Laski</cp:lastModifiedBy>
  <cp:lastPrinted>2018-01-11T14:17:27Z</cp:lastPrinted>
  <dcterms:created xsi:type="dcterms:W3CDTF">2017-10-10T22:15:13Z</dcterms:created>
  <dcterms:modified xsi:type="dcterms:W3CDTF">2026-10-23T20:09:58Z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0x0101008BD6B4BF875A1D4EA6DFCD6CDBB9C87D</vt:lpwstr>
  </property>
</Properties>
</file>